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7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V61" i="1" l="1"/>
  <c r="S61" i="1"/>
  <c r="P61" i="1"/>
  <c r="M61" i="1"/>
  <c r="J61" i="1"/>
  <c r="V60" i="1"/>
  <c r="S60" i="1"/>
  <c r="P60" i="1"/>
  <c r="M60" i="1"/>
  <c r="J60" i="1"/>
  <c r="V59" i="1"/>
  <c r="S59" i="1"/>
  <c r="P59" i="1"/>
  <c r="M59" i="1"/>
  <c r="J59" i="1"/>
  <c r="X59" i="1"/>
  <c r="V58" i="1"/>
  <c r="S58" i="1"/>
  <c r="M58" i="1"/>
  <c r="J58" i="1"/>
  <c r="G58" i="1"/>
  <c r="V57" i="1"/>
  <c r="S57" i="1"/>
  <c r="P57" i="1"/>
  <c r="M57" i="1"/>
  <c r="J57" i="1"/>
  <c r="V56" i="1"/>
  <c r="S56" i="1"/>
  <c r="P56" i="1"/>
  <c r="M56" i="1"/>
  <c r="J56" i="1"/>
  <c r="V55" i="1"/>
  <c r="S55" i="1"/>
  <c r="P55" i="1"/>
  <c r="M55" i="1"/>
  <c r="J55" i="1"/>
  <c r="V54" i="1"/>
  <c r="S54" i="1"/>
  <c r="Q62" i="1"/>
  <c r="P54" i="1"/>
  <c r="J54" i="1"/>
  <c r="G54" i="1"/>
  <c r="F62" i="1"/>
  <c r="V52" i="1"/>
  <c r="S52" i="1"/>
  <c r="P52" i="1"/>
  <c r="M52" i="1"/>
  <c r="J52" i="1"/>
  <c r="V51" i="1"/>
  <c r="S51" i="1"/>
  <c r="P51" i="1"/>
  <c r="M51" i="1"/>
  <c r="J51" i="1"/>
  <c r="V50" i="1"/>
  <c r="S50" i="1"/>
  <c r="P50" i="1"/>
  <c r="J50" i="1"/>
  <c r="G50" i="1"/>
  <c r="X50" i="1"/>
  <c r="S49" i="1"/>
  <c r="P49" i="1"/>
  <c r="O53" i="1"/>
  <c r="M49" i="1"/>
  <c r="I53" i="1"/>
  <c r="J49" i="1"/>
  <c r="F53" i="1"/>
  <c r="I48" i="1"/>
  <c r="V47" i="1"/>
  <c r="S47" i="1"/>
  <c r="P47" i="1"/>
  <c r="M47" i="1"/>
  <c r="J47" i="1"/>
  <c r="W46" i="1"/>
  <c r="Y46" i="1" s="1"/>
  <c r="V46" i="1"/>
  <c r="S46" i="1"/>
  <c r="P46" i="1"/>
  <c r="M46" i="1"/>
  <c r="X46" i="1"/>
  <c r="J46" i="1"/>
  <c r="G46" i="1"/>
  <c r="V45" i="1"/>
  <c r="S45" i="1"/>
  <c r="P45" i="1"/>
  <c r="M45" i="1"/>
  <c r="J45" i="1"/>
  <c r="W45" i="1"/>
  <c r="V44" i="1"/>
  <c r="S44" i="1"/>
  <c r="P44" i="1"/>
  <c r="M44" i="1"/>
  <c r="J44" i="1"/>
  <c r="E48" i="1"/>
  <c r="V43" i="1"/>
  <c r="T48" i="1"/>
  <c r="O48" i="1"/>
  <c r="L48" i="1"/>
  <c r="M43" i="1"/>
  <c r="J43" i="1"/>
  <c r="H48" i="1"/>
  <c r="K42" i="1"/>
  <c r="V41" i="1"/>
  <c r="S41" i="1"/>
  <c r="P41" i="1"/>
  <c r="M41" i="1"/>
  <c r="J41" i="1"/>
  <c r="V40" i="1"/>
  <c r="S40" i="1"/>
  <c r="P40" i="1"/>
  <c r="M40" i="1"/>
  <c r="J40" i="1"/>
  <c r="X40" i="1"/>
  <c r="V39" i="1"/>
  <c r="S39" i="1"/>
  <c r="P39" i="1"/>
  <c r="M39" i="1"/>
  <c r="J39" i="1"/>
  <c r="W38" i="1"/>
  <c r="Y38" i="1" s="1"/>
  <c r="V38" i="1"/>
  <c r="S38" i="1"/>
  <c r="P38" i="1"/>
  <c r="M38" i="1"/>
  <c r="X38" i="1"/>
  <c r="J38" i="1"/>
  <c r="G38" i="1"/>
  <c r="V37" i="1"/>
  <c r="S37" i="1"/>
  <c r="P37" i="1"/>
  <c r="M37" i="1"/>
  <c r="J37" i="1"/>
  <c r="X37" i="1"/>
  <c r="V36" i="1"/>
  <c r="S36" i="1"/>
  <c r="M36" i="1"/>
  <c r="J36" i="1"/>
  <c r="V35" i="1"/>
  <c r="U42" i="1"/>
  <c r="Q42" i="1"/>
  <c r="O42" i="1"/>
  <c r="P35" i="1"/>
  <c r="L42" i="1"/>
  <c r="X35" i="1"/>
  <c r="V33" i="1"/>
  <c r="S33" i="1"/>
  <c r="P33" i="1"/>
  <c r="M33" i="1"/>
  <c r="J33" i="1"/>
  <c r="X33" i="1"/>
  <c r="V32" i="1"/>
  <c r="S32" i="1"/>
  <c r="P32" i="1"/>
  <c r="M32" i="1"/>
  <c r="J32" i="1"/>
  <c r="W31" i="1"/>
  <c r="Y31" i="1" s="1"/>
  <c r="V31" i="1"/>
  <c r="S31" i="1"/>
  <c r="P31" i="1"/>
  <c r="M31" i="1"/>
  <c r="X31" i="1"/>
  <c r="J31" i="1"/>
  <c r="G31" i="1"/>
  <c r="V30" i="1"/>
  <c r="S30" i="1"/>
  <c r="P30" i="1"/>
  <c r="M30" i="1"/>
  <c r="J30" i="1"/>
  <c r="W30" i="1"/>
  <c r="P29" i="1"/>
  <c r="M29" i="1"/>
  <c r="L34" i="1"/>
  <c r="K34" i="1"/>
  <c r="M34" i="1" s="1"/>
  <c r="J29" i="1"/>
  <c r="H34" i="1"/>
  <c r="R28" i="1"/>
  <c r="W27" i="1"/>
  <c r="Y27" i="1" s="1"/>
  <c r="V27" i="1"/>
  <c r="S27" i="1"/>
  <c r="P27" i="1"/>
  <c r="M27" i="1"/>
  <c r="X27" i="1"/>
  <c r="J27" i="1"/>
  <c r="G27" i="1"/>
  <c r="V26" i="1"/>
  <c r="S26" i="1"/>
  <c r="P26" i="1"/>
  <c r="M26" i="1"/>
  <c r="J26" i="1"/>
  <c r="W26" i="1"/>
  <c r="V25" i="1"/>
  <c r="S25" i="1"/>
  <c r="P25" i="1"/>
  <c r="M25" i="1"/>
  <c r="J25" i="1"/>
  <c r="V24" i="1"/>
  <c r="S24" i="1"/>
  <c r="P24" i="1"/>
  <c r="M24" i="1"/>
  <c r="J24" i="1"/>
  <c r="W24" i="1"/>
  <c r="V23" i="1"/>
  <c r="S23" i="1"/>
  <c r="P23" i="1"/>
  <c r="M23" i="1"/>
  <c r="X23" i="1"/>
  <c r="J23" i="1"/>
  <c r="G23" i="1"/>
  <c r="V22" i="1"/>
  <c r="S22" i="1"/>
  <c r="P22" i="1"/>
  <c r="M22" i="1"/>
  <c r="J22" i="1"/>
  <c r="V21" i="1"/>
  <c r="S21" i="1"/>
  <c r="P21" i="1"/>
  <c r="M21" i="1"/>
  <c r="J21" i="1"/>
  <c r="V20" i="1"/>
  <c r="S20" i="1"/>
  <c r="P20" i="1"/>
  <c r="M20" i="1"/>
  <c r="J20" i="1"/>
  <c r="W19" i="1"/>
  <c r="V19" i="1"/>
  <c r="S19" i="1"/>
  <c r="P19" i="1"/>
  <c r="M19" i="1"/>
  <c r="J19" i="1"/>
  <c r="G19" i="1"/>
  <c r="V18" i="1"/>
  <c r="S18" i="1"/>
  <c r="P18" i="1"/>
  <c r="M18" i="1"/>
  <c r="J18" i="1"/>
  <c r="P17" i="1"/>
  <c r="K28" i="1"/>
  <c r="J17" i="1"/>
  <c r="G17" i="1"/>
  <c r="V15" i="1"/>
  <c r="S15" i="1"/>
  <c r="P15" i="1"/>
  <c r="M15" i="1"/>
  <c r="X15" i="1"/>
  <c r="G15" i="1"/>
  <c r="V14" i="1"/>
  <c r="S14" i="1"/>
  <c r="P14" i="1"/>
  <c r="M14" i="1"/>
  <c r="X14" i="1"/>
  <c r="J14" i="1"/>
  <c r="V13" i="1"/>
  <c r="S13" i="1"/>
  <c r="P13" i="1"/>
  <c r="X13" i="1"/>
  <c r="J13" i="1"/>
  <c r="W13" i="1"/>
  <c r="Y13" i="1" s="1"/>
  <c r="V12" i="1"/>
  <c r="S12" i="1"/>
  <c r="P12" i="1"/>
  <c r="M12" i="1"/>
  <c r="J12" i="1"/>
  <c r="X12" i="1"/>
  <c r="W12" i="1"/>
  <c r="V11" i="1"/>
  <c r="R16" i="1"/>
  <c r="P11" i="1"/>
  <c r="M11" i="1"/>
  <c r="J11" i="1"/>
  <c r="W11" i="1"/>
  <c r="X11" i="1"/>
  <c r="T16" i="1"/>
  <c r="S10" i="1"/>
  <c r="O16" i="1"/>
  <c r="N16" i="1"/>
  <c r="P16" i="1" s="1"/>
  <c r="M10" i="1"/>
  <c r="X10" i="1"/>
  <c r="H16" i="1"/>
  <c r="G10" i="1"/>
  <c r="F16" i="1"/>
  <c r="S9" i="1"/>
  <c r="P9" i="1"/>
  <c r="M9" i="1"/>
  <c r="W9" i="1"/>
  <c r="Y11" i="1" l="1"/>
  <c r="Y12" i="1"/>
  <c r="X9" i="1"/>
  <c r="O28" i="1"/>
  <c r="V17" i="1"/>
  <c r="U28" i="1"/>
  <c r="X19" i="1"/>
  <c r="X20" i="1"/>
  <c r="G20" i="1"/>
  <c r="X22" i="1"/>
  <c r="X61" i="1"/>
  <c r="G9" i="1"/>
  <c r="J10" i="1"/>
  <c r="V10" i="1"/>
  <c r="G13" i="1"/>
  <c r="J15" i="1"/>
  <c r="K16" i="1"/>
  <c r="X17" i="1"/>
  <c r="T28" i="1"/>
  <c r="V28" i="1" s="1"/>
  <c r="X18" i="1"/>
  <c r="W22" i="1"/>
  <c r="W23" i="1"/>
  <c r="Y23" i="1" s="1"/>
  <c r="X25" i="1"/>
  <c r="N28" i="1"/>
  <c r="P28" i="1" s="1"/>
  <c r="X29" i="1"/>
  <c r="Q34" i="1"/>
  <c r="S29" i="1"/>
  <c r="W32" i="1"/>
  <c r="W33" i="1"/>
  <c r="Y33" i="1" s="1"/>
  <c r="G33" i="1"/>
  <c r="T34" i="1"/>
  <c r="H42" i="1"/>
  <c r="W35" i="1"/>
  <c r="Y35" i="1" s="1"/>
  <c r="J35" i="1"/>
  <c r="M50" i="1"/>
  <c r="W50" i="1"/>
  <c r="Y50" i="1" s="1"/>
  <c r="W10" i="1"/>
  <c r="Y10" i="1" s="1"/>
  <c r="L16" i="1"/>
  <c r="L63" i="1" s="1"/>
  <c r="J34" i="1"/>
  <c r="Q63" i="1"/>
  <c r="P10" i="1"/>
  <c r="G11" i="1"/>
  <c r="S11" i="1"/>
  <c r="M13" i="1"/>
  <c r="H28" i="1"/>
  <c r="L28" i="1"/>
  <c r="M28" i="1" s="1"/>
  <c r="S17" i="1"/>
  <c r="Q28" i="1"/>
  <c r="S28" i="1" s="1"/>
  <c r="W20" i="1"/>
  <c r="Y20" i="1" s="1"/>
  <c r="W21" i="1"/>
  <c r="G21" i="1"/>
  <c r="X24" i="1"/>
  <c r="Y24" i="1" s="1"/>
  <c r="G24" i="1"/>
  <c r="X26" i="1"/>
  <c r="F28" i="1"/>
  <c r="X28" i="1" s="1"/>
  <c r="X30" i="1"/>
  <c r="Y30" i="1" s="1"/>
  <c r="I34" i="1"/>
  <c r="M42" i="1"/>
  <c r="M54" i="1"/>
  <c r="K62" i="1"/>
  <c r="W54" i="1"/>
  <c r="U62" i="1"/>
  <c r="W15" i="1"/>
  <c r="Y15" i="1" s="1"/>
  <c r="Y26" i="1"/>
  <c r="V49" i="1"/>
  <c r="T53" i="1"/>
  <c r="W56" i="1"/>
  <c r="G56" i="1"/>
  <c r="F63" i="1"/>
  <c r="J9" i="1"/>
  <c r="V9" i="1"/>
  <c r="E16" i="1"/>
  <c r="I16" i="1"/>
  <c r="X16" i="1" s="1"/>
  <c r="Q16" i="1"/>
  <c r="S16" i="1" s="1"/>
  <c r="U16" i="1"/>
  <c r="V16" i="1" s="1"/>
  <c r="G12" i="1"/>
  <c r="W14" i="1"/>
  <c r="Y14" i="1" s="1"/>
  <c r="G14" i="1"/>
  <c r="W17" i="1"/>
  <c r="Y17" i="1" s="1"/>
  <c r="E28" i="1"/>
  <c r="I28" i="1"/>
  <c r="M17" i="1"/>
  <c r="W18" i="1"/>
  <c r="Y18" i="1" s="1"/>
  <c r="Y19" i="1"/>
  <c r="X21" i="1"/>
  <c r="W25" i="1"/>
  <c r="G25" i="1"/>
  <c r="W29" i="1"/>
  <c r="Y29" i="1" s="1"/>
  <c r="G29" i="1"/>
  <c r="E34" i="1"/>
  <c r="U34" i="1"/>
  <c r="V29" i="1"/>
  <c r="X32" i="1"/>
  <c r="G32" i="1"/>
  <c r="O34" i="1"/>
  <c r="O63" i="1" s="1"/>
  <c r="G36" i="1"/>
  <c r="W36" i="1"/>
  <c r="W52" i="1"/>
  <c r="Y52" i="1" s="1"/>
  <c r="G52" i="1"/>
  <c r="G18" i="1"/>
  <c r="G22" i="1"/>
  <c r="G26" i="1"/>
  <c r="G30" i="1"/>
  <c r="G35" i="1"/>
  <c r="M35" i="1"/>
  <c r="T42" i="1"/>
  <c r="V42" i="1" s="1"/>
  <c r="W37" i="1"/>
  <c r="Y37" i="1" s="1"/>
  <c r="G37" i="1"/>
  <c r="W39" i="1"/>
  <c r="W40" i="1"/>
  <c r="Y40" i="1" s="1"/>
  <c r="G40" i="1"/>
  <c r="P43" i="1"/>
  <c r="N48" i="1"/>
  <c r="P48" i="1" s="1"/>
  <c r="V48" i="1"/>
  <c r="X44" i="1"/>
  <c r="W47" i="1"/>
  <c r="U48" i="1"/>
  <c r="N53" i="1"/>
  <c r="P53" i="1" s="1"/>
  <c r="R53" i="1"/>
  <c r="X51" i="1"/>
  <c r="G51" i="1"/>
  <c r="L53" i="1"/>
  <c r="X53" i="1" s="1"/>
  <c r="E62" i="1"/>
  <c r="I62" i="1"/>
  <c r="X62" i="1" s="1"/>
  <c r="X55" i="1"/>
  <c r="G55" i="1"/>
  <c r="X57" i="1"/>
  <c r="P58" i="1"/>
  <c r="W59" i="1"/>
  <c r="Y59" i="1" s="1"/>
  <c r="W61" i="1"/>
  <c r="Y61" i="1" s="1"/>
  <c r="O62" i="1"/>
  <c r="F34" i="1"/>
  <c r="N34" i="1"/>
  <c r="R34" i="1"/>
  <c r="R63" i="1" s="1"/>
  <c r="E42" i="1"/>
  <c r="I42" i="1"/>
  <c r="N42" i="1"/>
  <c r="P42" i="1" s="1"/>
  <c r="R42" i="1"/>
  <c r="S42" i="1" s="1"/>
  <c r="X36" i="1"/>
  <c r="P36" i="1"/>
  <c r="W41" i="1"/>
  <c r="Y41" i="1" s="1"/>
  <c r="X43" i="1"/>
  <c r="F48" i="1"/>
  <c r="G43" i="1"/>
  <c r="X45" i="1"/>
  <c r="Y45" i="1" s="1"/>
  <c r="W49" i="1"/>
  <c r="Y49" i="1" s="1"/>
  <c r="K53" i="1"/>
  <c r="U53" i="1"/>
  <c r="X52" i="1"/>
  <c r="L62" i="1"/>
  <c r="R62" i="1"/>
  <c r="S62" i="1" s="1"/>
  <c r="X56" i="1"/>
  <c r="X58" i="1"/>
  <c r="W60" i="1"/>
  <c r="Y60" i="1" s="1"/>
  <c r="G60" i="1"/>
  <c r="F42" i="1"/>
  <c r="S35" i="1"/>
  <c r="X39" i="1"/>
  <c r="G39" i="1"/>
  <c r="X41" i="1"/>
  <c r="J48" i="1"/>
  <c r="R48" i="1"/>
  <c r="S43" i="1"/>
  <c r="W44" i="1"/>
  <c r="G44" i="1"/>
  <c r="X47" i="1"/>
  <c r="G47" i="1"/>
  <c r="Q48" i="1"/>
  <c r="X49" i="1"/>
  <c r="W51" i="1"/>
  <c r="Y51" i="1" s="1"/>
  <c r="H53" i="1"/>
  <c r="J53" i="1" s="1"/>
  <c r="N62" i="1"/>
  <c r="W55" i="1"/>
  <c r="Y55" i="1" s="1"/>
  <c r="W57" i="1"/>
  <c r="Y57" i="1" s="1"/>
  <c r="W58" i="1"/>
  <c r="Y58" i="1" s="1"/>
  <c r="X60" i="1"/>
  <c r="W43" i="1"/>
  <c r="E53" i="1"/>
  <c r="Q53" i="1"/>
  <c r="S53" i="1" s="1"/>
  <c r="X54" i="1"/>
  <c r="G59" i="1"/>
  <c r="H62" i="1"/>
  <c r="J62" i="1" s="1"/>
  <c r="T62" i="1"/>
  <c r="V62" i="1" s="1"/>
  <c r="K48" i="1"/>
  <c r="M48" i="1" s="1"/>
  <c r="G41" i="1"/>
  <c r="G45" i="1"/>
  <c r="G49" i="1"/>
  <c r="G57" i="1"/>
  <c r="G61" i="1"/>
  <c r="M53" i="1" l="1"/>
  <c r="X48" i="1"/>
  <c r="W42" i="1"/>
  <c r="G42" i="1"/>
  <c r="W62" i="1"/>
  <c r="Y62" i="1" s="1"/>
  <c r="G62" i="1"/>
  <c r="V53" i="1"/>
  <c r="Y54" i="1"/>
  <c r="U63" i="1"/>
  <c r="J42" i="1"/>
  <c r="Y32" i="1"/>
  <c r="Y9" i="1"/>
  <c r="G16" i="1"/>
  <c r="W16" i="1"/>
  <c r="Y43" i="1"/>
  <c r="P34" i="1"/>
  <c r="Y39" i="1"/>
  <c r="W34" i="1"/>
  <c r="G34" i="1"/>
  <c r="Y25" i="1"/>
  <c r="G48" i="1"/>
  <c r="Y21" i="1"/>
  <c r="I63" i="1"/>
  <c r="S34" i="1"/>
  <c r="T63" i="1"/>
  <c r="V63" i="1" s="1"/>
  <c r="W53" i="1"/>
  <c r="Y53" i="1" s="1"/>
  <c r="G53" i="1"/>
  <c r="W28" i="1"/>
  <c r="Y28" i="1" s="1"/>
  <c r="G28" i="1"/>
  <c r="M62" i="1"/>
  <c r="S63" i="1"/>
  <c r="V34" i="1"/>
  <c r="K63" i="1"/>
  <c r="M63" i="1" s="1"/>
  <c r="P62" i="1"/>
  <c r="S48" i="1"/>
  <c r="Y44" i="1"/>
  <c r="X42" i="1"/>
  <c r="X34" i="1"/>
  <c r="X63" i="1" s="1"/>
  <c r="Y47" i="1"/>
  <c r="Y36" i="1"/>
  <c r="Y56" i="1"/>
  <c r="W48" i="1"/>
  <c r="Y48" i="1" s="1"/>
  <c r="J28" i="1"/>
  <c r="E63" i="1"/>
  <c r="G63" i="1" s="1"/>
  <c r="H63" i="1"/>
  <c r="J63" i="1" s="1"/>
  <c r="Y22" i="1"/>
  <c r="M16" i="1"/>
  <c r="J16" i="1"/>
  <c r="N63" i="1"/>
  <c r="P63" i="1" s="1"/>
  <c r="Y16" i="1" l="1"/>
  <c r="W63" i="1"/>
  <c r="Y63" i="1" s="1"/>
  <c r="Y42" i="1"/>
  <c r="Y34" i="1"/>
</calcChain>
</file>

<file path=xl/sharedStrings.xml><?xml version="1.0" encoding="utf-8"?>
<sst xmlns="http://schemas.openxmlformats.org/spreadsheetml/2006/main" count="94" uniqueCount="71">
  <si>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</si>
  <si>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</si>
  <si>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</si>
  <si>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</si>
  <si>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</si>
  <si>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</si>
  <si>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</si>
  <si>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</si>
  <si>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P</t>
    <phoneticPr fontId="4"/>
  </si>
  <si>
    <t>B</t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</si>
  <si>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</si>
  <si>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</si>
  <si>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</si>
  <si>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</si>
  <si>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</si>
  <si>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</si>
  <si>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</si>
  <si>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</si>
  <si>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</si>
  <si>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</si>
  <si>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</si>
  <si>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</si>
  <si>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</si>
  <si>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</si>
  <si>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</si>
  <si>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</si>
  <si>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</si>
  <si>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</si>
  <si>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</si>
  <si>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</si>
  <si>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</si>
  <si>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</si>
  <si>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</si>
  <si>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</si>
  <si>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</si>
  <si>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</si>
  <si>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</si>
  <si>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</si>
  <si>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</si>
  <si>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</si>
  <si>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</si>
  <si>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</si>
  <si>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</si>
  <si>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</si>
  <si>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</si>
  <si>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</si>
  <si>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</si>
  <si>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</si>
  <si>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</si>
  <si>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</si>
  <si>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</si>
  <si>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</si>
  <si>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</si>
  <si>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</si>
  <si>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</si>
  <si>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</si>
  <si>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</si>
  <si>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</si>
  <si>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</si>
  <si>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</si>
  <si>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</si>
  <si>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</si>
  <si>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</si>
  <si>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</si>
  <si>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</si>
  <si>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</si>
  <si>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</si>
  <si>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</si>
  <si>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</si>
  <si>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</si>
  <si>
    <t>2015年11月分</t>
    <rPh sb="4" eb="5">
      <t>ネン</t>
    </rPh>
    <rPh sb="7" eb="9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</si>
</sst>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40" zoomScaleNormal="4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70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66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8</v>
      </c>
      <c r="F8" s="11" t="s">
        <v>9</v>
      </c>
      <c r="G8" s="12" t="s">
        <v>10</v>
      </c>
      <c r="H8" s="10" t="s">
        <v>67</v>
      </c>
      <c r="I8" s="11" t="s">
        <v>68</v>
      </c>
      <c r="J8" s="12" t="s">
        <v>10</v>
      </c>
      <c r="K8" s="10" t="s">
        <v>8</v>
      </c>
      <c r="L8" s="11" t="s">
        <v>9</v>
      </c>
      <c r="M8" s="12" t="s">
        <v>10</v>
      </c>
      <c r="N8" s="10" t="s">
        <v>67</v>
      </c>
      <c r="O8" s="11" t="s">
        <v>68</v>
      </c>
      <c r="P8" s="12" t="s">
        <v>10</v>
      </c>
      <c r="Q8" s="10" t="s">
        <v>8</v>
      </c>
      <c r="R8" s="11" t="s">
        <v>9</v>
      </c>
      <c r="S8" s="12" t="s">
        <v>10</v>
      </c>
      <c r="T8" s="10" t="s">
        <v>67</v>
      </c>
      <c r="U8" s="11" t="s">
        <v>68</v>
      </c>
      <c r="V8" s="12" t="s">
        <v>10</v>
      </c>
      <c r="W8" s="10" t="s">
        <v>8</v>
      </c>
      <c r="X8" s="11" t="s">
        <v>9</v>
      </c>
      <c r="Y8" s="12" t="s">
        <v>10</v>
      </c>
    </row>
    <row r="9" spans="3:28" s="5" customFormat="1" ht="15" customHeight="1" x14ac:dyDescent="0.15">
      <c r="C9" s="13" t="s">
        <v>11</v>
      </c>
      <c r="D9" s="14" t="s">
        <v>11</v>
      </c>
      <c r="E9" s="15">
        <v>25630</v>
      </c>
      <c r="F9" s="16">
        <v>0</v>
      </c>
      <c r="G9" s="17">
        <f>SUM(E9:F9)</f>
        <v>25630</v>
      </c>
      <c r="H9" s="15">
        <v>3470</v>
      </c>
      <c r="I9" s="16">
        <v>584</v>
      </c>
      <c r="J9" s="18">
        <f>SUM(H9:I9)</f>
        <v>4054</v>
      </c>
      <c r="K9" s="15">
        <v>2397</v>
      </c>
      <c r="L9" s="16">
        <v>0</v>
      </c>
      <c r="M9" s="18">
        <f>SUM(K9:L9)</f>
        <v>2397</v>
      </c>
      <c r="N9" s="15">
        <v>1726</v>
      </c>
      <c r="O9" s="16">
        <v>2790</v>
      </c>
      <c r="P9" s="18">
        <f>SUM(N9:O9)</f>
        <v>4516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33223</v>
      </c>
      <c r="X9" s="20">
        <f>F9+I9+L9+O9+R9+U9</f>
        <v>3374</v>
      </c>
      <c r="Y9" s="18">
        <f>SUM(W9:X9)</f>
        <v>36597</v>
      </c>
      <c r="AA9" s="6"/>
      <c r="AB9" s="6"/>
    </row>
    <row r="10" spans="3:28" s="5" customFormat="1" ht="15" customHeight="1" x14ac:dyDescent="0.15">
      <c r="C10" s="59" t="s">
        <v>12</v>
      </c>
      <c r="D10" s="21" t="s">
        <v>13</v>
      </c>
      <c r="E10" s="22">
        <v>8614</v>
      </c>
      <c r="F10" s="23">
        <v>0</v>
      </c>
      <c r="G10" s="24">
        <f t="shared" ref="G10:G63" si="0">SUM(E10:F10)</f>
        <v>8614</v>
      </c>
      <c r="H10" s="22">
        <v>645</v>
      </c>
      <c r="I10" s="23">
        <v>8</v>
      </c>
      <c r="J10" s="24">
        <f t="shared" ref="J10:J62" si="1">SUM(H10:I10)</f>
        <v>653</v>
      </c>
      <c r="K10" s="22">
        <v>299</v>
      </c>
      <c r="L10" s="23">
        <v>0</v>
      </c>
      <c r="M10" s="24">
        <f t="shared" ref="M10:M63" si="2">SUM(K10:L10)</f>
        <v>299</v>
      </c>
      <c r="N10" s="22">
        <v>630</v>
      </c>
      <c r="O10" s="23">
        <v>0</v>
      </c>
      <c r="P10" s="24">
        <f t="shared" ref="P10:P63" si="3">SUM(N10:O10)</f>
        <v>630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10188</v>
      </c>
      <c r="X10" s="26">
        <f t="shared" si="6"/>
        <v>8</v>
      </c>
      <c r="Y10" s="24">
        <f t="shared" ref="Y10:Y62" si="7">SUM(W10:X10)</f>
        <v>10196</v>
      </c>
      <c r="AA10" s="6"/>
      <c r="AB10" s="6"/>
    </row>
    <row r="11" spans="3:28" s="5" customFormat="1" ht="15" customHeight="1" x14ac:dyDescent="0.15">
      <c r="C11" s="60"/>
      <c r="D11" s="21" t="s">
        <v>14</v>
      </c>
      <c r="E11" s="22">
        <v>8726</v>
      </c>
      <c r="F11" s="23">
        <v>0</v>
      </c>
      <c r="G11" s="24">
        <f t="shared" si="0"/>
        <v>8726</v>
      </c>
      <c r="H11" s="22">
        <v>1180</v>
      </c>
      <c r="I11" s="23">
        <v>81</v>
      </c>
      <c r="J11" s="24">
        <f t="shared" si="1"/>
        <v>1261</v>
      </c>
      <c r="K11" s="22">
        <v>361</v>
      </c>
      <c r="L11" s="23">
        <v>0</v>
      </c>
      <c r="M11" s="24">
        <f t="shared" si="2"/>
        <v>361</v>
      </c>
      <c r="N11" s="22">
        <v>138</v>
      </c>
      <c r="O11" s="23">
        <v>13</v>
      </c>
      <c r="P11" s="24">
        <f t="shared" si="3"/>
        <v>151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10405</v>
      </c>
      <c r="X11" s="26">
        <f t="shared" si="6"/>
        <v>94</v>
      </c>
      <c r="Y11" s="24">
        <f t="shared" si="7"/>
        <v>10499</v>
      </c>
      <c r="AA11" s="6"/>
      <c r="AB11" s="6"/>
    </row>
    <row r="12" spans="3:28" s="5" customFormat="1" ht="15" customHeight="1" x14ac:dyDescent="0.15">
      <c r="C12" s="60"/>
      <c r="D12" s="21" t="s">
        <v>15</v>
      </c>
      <c r="E12" s="22">
        <v>15394</v>
      </c>
      <c r="F12" s="23">
        <v>0</v>
      </c>
      <c r="G12" s="24">
        <f t="shared" si="0"/>
        <v>15394</v>
      </c>
      <c r="H12" s="22">
        <v>2250</v>
      </c>
      <c r="I12" s="23">
        <v>9489</v>
      </c>
      <c r="J12" s="24">
        <f t="shared" si="1"/>
        <v>11739</v>
      </c>
      <c r="K12" s="22">
        <v>0</v>
      </c>
      <c r="L12" s="23">
        <v>645</v>
      </c>
      <c r="M12" s="24">
        <f t="shared" si="2"/>
        <v>645</v>
      </c>
      <c r="N12" s="22">
        <v>158</v>
      </c>
      <c r="O12" s="23">
        <v>1328</v>
      </c>
      <c r="P12" s="24">
        <f t="shared" si="3"/>
        <v>1486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17802</v>
      </c>
      <c r="X12" s="26">
        <f t="shared" si="6"/>
        <v>11462</v>
      </c>
      <c r="Y12" s="24">
        <f t="shared" si="7"/>
        <v>29264</v>
      </c>
      <c r="AA12" s="6"/>
      <c r="AB12" s="6"/>
    </row>
    <row r="13" spans="3:28" s="5" customFormat="1" ht="15" customHeight="1" x14ac:dyDescent="0.15">
      <c r="C13" s="60"/>
      <c r="D13" s="21" t="s">
        <v>16</v>
      </c>
      <c r="E13" s="22">
        <v>5890</v>
      </c>
      <c r="F13" s="23">
        <v>0</v>
      </c>
      <c r="G13" s="24">
        <f t="shared" si="0"/>
        <v>5890</v>
      </c>
      <c r="H13" s="22">
        <v>385</v>
      </c>
      <c r="I13" s="23">
        <v>7</v>
      </c>
      <c r="J13" s="24">
        <f t="shared" si="1"/>
        <v>392</v>
      </c>
      <c r="K13" s="22">
        <v>71</v>
      </c>
      <c r="L13" s="23">
        <v>0</v>
      </c>
      <c r="M13" s="24">
        <f t="shared" si="2"/>
        <v>71</v>
      </c>
      <c r="N13" s="22">
        <v>81</v>
      </c>
      <c r="O13" s="23">
        <v>197</v>
      </c>
      <c r="P13" s="24">
        <f t="shared" si="3"/>
        <v>278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6427</v>
      </c>
      <c r="X13" s="26">
        <f t="shared" si="6"/>
        <v>204</v>
      </c>
      <c r="Y13" s="24">
        <f t="shared" si="7"/>
        <v>6631</v>
      </c>
      <c r="AA13" s="6"/>
      <c r="AB13" s="6"/>
    </row>
    <row r="14" spans="3:28" s="5" customFormat="1" ht="15" customHeight="1" x14ac:dyDescent="0.15">
      <c r="C14" s="60"/>
      <c r="D14" s="21" t="s">
        <v>17</v>
      </c>
      <c r="E14" s="22">
        <v>6665</v>
      </c>
      <c r="F14" s="23">
        <v>0</v>
      </c>
      <c r="G14" s="24">
        <f t="shared" si="0"/>
        <v>6665</v>
      </c>
      <c r="H14" s="22">
        <v>1019</v>
      </c>
      <c r="I14" s="23">
        <v>15</v>
      </c>
      <c r="J14" s="24">
        <f t="shared" si="1"/>
        <v>1034</v>
      </c>
      <c r="K14" s="22">
        <v>131</v>
      </c>
      <c r="L14" s="23">
        <v>29</v>
      </c>
      <c r="M14" s="24">
        <f t="shared" si="2"/>
        <v>160</v>
      </c>
      <c r="N14" s="22">
        <v>79</v>
      </c>
      <c r="O14" s="23">
        <v>130</v>
      </c>
      <c r="P14" s="24">
        <f t="shared" si="3"/>
        <v>209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7894</v>
      </c>
      <c r="X14" s="26">
        <f t="shared" si="6"/>
        <v>174</v>
      </c>
      <c r="Y14" s="24">
        <f t="shared" si="7"/>
        <v>8068</v>
      </c>
      <c r="AA14" s="6"/>
      <c r="AB14" s="6"/>
    </row>
    <row r="15" spans="3:28" s="5" customFormat="1" ht="15" customHeight="1" x14ac:dyDescent="0.15">
      <c r="C15" s="60"/>
      <c r="D15" s="21" t="s">
        <v>18</v>
      </c>
      <c r="E15" s="22">
        <v>12480</v>
      </c>
      <c r="F15" s="23">
        <v>0</v>
      </c>
      <c r="G15" s="24">
        <f t="shared" si="0"/>
        <v>12480</v>
      </c>
      <c r="H15" s="22">
        <v>3255</v>
      </c>
      <c r="I15" s="23">
        <v>658</v>
      </c>
      <c r="J15" s="24">
        <f t="shared" si="1"/>
        <v>3913</v>
      </c>
      <c r="K15" s="22">
        <v>94</v>
      </c>
      <c r="L15" s="23">
        <v>64</v>
      </c>
      <c r="M15" s="24">
        <f t="shared" si="2"/>
        <v>158</v>
      </c>
      <c r="N15" s="22">
        <v>34</v>
      </c>
      <c r="O15" s="23">
        <v>383</v>
      </c>
      <c r="P15" s="24">
        <f t="shared" si="3"/>
        <v>417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15863</v>
      </c>
      <c r="X15" s="26">
        <f t="shared" si="6"/>
        <v>1105</v>
      </c>
      <c r="Y15" s="24">
        <f t="shared" si="7"/>
        <v>16968</v>
      </c>
      <c r="AA15" s="6"/>
      <c r="AB15" s="6"/>
    </row>
    <row r="16" spans="3:28" s="5" customFormat="1" ht="15" customHeight="1" x14ac:dyDescent="0.15">
      <c r="C16" s="61"/>
      <c r="D16" s="27" t="s">
        <v>19</v>
      </c>
      <c r="E16" s="19">
        <f>SUM(E10:E15)</f>
        <v>57769</v>
      </c>
      <c r="F16" s="20">
        <f>SUM(F10:F15)</f>
        <v>0</v>
      </c>
      <c r="G16" s="18">
        <f t="shared" si="0"/>
        <v>57769</v>
      </c>
      <c r="H16" s="19">
        <f>SUM(H10:H15)</f>
        <v>8734</v>
      </c>
      <c r="I16" s="20">
        <f>SUM(I10:I15)</f>
        <v>10258</v>
      </c>
      <c r="J16" s="18">
        <f t="shared" si="1"/>
        <v>18992</v>
      </c>
      <c r="K16" s="19">
        <f>SUM(K10:K15)</f>
        <v>956</v>
      </c>
      <c r="L16" s="20">
        <f>SUM(L10:L15)</f>
        <v>738</v>
      </c>
      <c r="M16" s="18">
        <f t="shared" si="2"/>
        <v>1694</v>
      </c>
      <c r="N16" s="19">
        <f>SUM(N10:N15)</f>
        <v>1120</v>
      </c>
      <c r="O16" s="20">
        <f>SUM(O10:O15)</f>
        <v>2051</v>
      </c>
      <c r="P16" s="18">
        <f t="shared" si="3"/>
        <v>3171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68579</v>
      </c>
      <c r="X16" s="20">
        <f t="shared" si="6"/>
        <v>13047</v>
      </c>
      <c r="Y16" s="18">
        <f t="shared" si="7"/>
        <v>81626</v>
      </c>
      <c r="AA16" s="6"/>
      <c r="AB16" s="6"/>
    </row>
    <row r="17" spans="3:28" s="5" customFormat="1" ht="15" customHeight="1" x14ac:dyDescent="0.15">
      <c r="C17" s="54" t="s">
        <v>20</v>
      </c>
      <c r="D17" s="21" t="s">
        <v>21</v>
      </c>
      <c r="E17" s="22">
        <v>14896</v>
      </c>
      <c r="F17" s="23">
        <v>0</v>
      </c>
      <c r="G17" s="24">
        <f t="shared" si="0"/>
        <v>14896</v>
      </c>
      <c r="H17" s="22">
        <v>2873</v>
      </c>
      <c r="I17" s="23">
        <v>2865</v>
      </c>
      <c r="J17" s="24">
        <f t="shared" si="1"/>
        <v>5738</v>
      </c>
      <c r="K17" s="22">
        <v>0</v>
      </c>
      <c r="L17" s="23">
        <v>55</v>
      </c>
      <c r="M17" s="24">
        <f t="shared" si="2"/>
        <v>55</v>
      </c>
      <c r="N17" s="22">
        <v>130</v>
      </c>
      <c r="O17" s="23">
        <v>956</v>
      </c>
      <c r="P17" s="24">
        <f t="shared" si="3"/>
        <v>1086</v>
      </c>
      <c r="Q17" s="22">
        <v>8408</v>
      </c>
      <c r="R17" s="23">
        <v>16330</v>
      </c>
      <c r="S17" s="24">
        <f t="shared" si="4"/>
        <v>24738</v>
      </c>
      <c r="T17" s="22">
        <v>0</v>
      </c>
      <c r="U17" s="23">
        <v>0</v>
      </c>
      <c r="V17" s="24">
        <f t="shared" si="5"/>
        <v>0</v>
      </c>
      <c r="W17" s="25">
        <f t="shared" si="6"/>
        <v>26307</v>
      </c>
      <c r="X17" s="26">
        <f t="shared" si="6"/>
        <v>20206</v>
      </c>
      <c r="Y17" s="24">
        <f t="shared" si="7"/>
        <v>46513</v>
      </c>
      <c r="AA17" s="6"/>
      <c r="AB17" s="6"/>
    </row>
    <row r="18" spans="3:28" s="5" customFormat="1" ht="15" customHeight="1" x14ac:dyDescent="0.15">
      <c r="C18" s="55"/>
      <c r="D18" s="21" t="s">
        <v>22</v>
      </c>
      <c r="E18" s="22">
        <v>6638</v>
      </c>
      <c r="F18" s="23">
        <v>0</v>
      </c>
      <c r="G18" s="24">
        <f t="shared" si="0"/>
        <v>6638</v>
      </c>
      <c r="H18" s="22">
        <v>3134</v>
      </c>
      <c r="I18" s="23">
        <v>1530</v>
      </c>
      <c r="J18" s="24">
        <f t="shared" si="1"/>
        <v>4664</v>
      </c>
      <c r="K18" s="22">
        <v>0</v>
      </c>
      <c r="L18" s="23">
        <v>12</v>
      </c>
      <c r="M18" s="24">
        <f t="shared" si="2"/>
        <v>12</v>
      </c>
      <c r="N18" s="22">
        <v>24</v>
      </c>
      <c r="O18" s="23">
        <v>236</v>
      </c>
      <c r="P18" s="24">
        <f t="shared" si="3"/>
        <v>260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9796</v>
      </c>
      <c r="X18" s="26">
        <f t="shared" si="6"/>
        <v>1778</v>
      </c>
      <c r="Y18" s="24">
        <f t="shared" si="7"/>
        <v>11574</v>
      </c>
      <c r="AA18" s="6"/>
      <c r="AB18" s="6"/>
    </row>
    <row r="19" spans="3:28" s="5" customFormat="1" ht="15" customHeight="1" x14ac:dyDescent="0.15">
      <c r="C19" s="55"/>
      <c r="D19" s="21" t="s">
        <v>23</v>
      </c>
      <c r="E19" s="22">
        <v>13594</v>
      </c>
      <c r="F19" s="23">
        <v>0</v>
      </c>
      <c r="G19" s="24">
        <f t="shared" si="0"/>
        <v>13594</v>
      </c>
      <c r="H19" s="22">
        <v>1328</v>
      </c>
      <c r="I19" s="23">
        <v>1899</v>
      </c>
      <c r="J19" s="24">
        <f t="shared" si="1"/>
        <v>3227</v>
      </c>
      <c r="K19" s="22">
        <v>0</v>
      </c>
      <c r="L19" s="23">
        <v>791</v>
      </c>
      <c r="M19" s="24">
        <f t="shared" si="2"/>
        <v>791</v>
      </c>
      <c r="N19" s="22">
        <v>22</v>
      </c>
      <c r="O19" s="23">
        <v>1058</v>
      </c>
      <c r="P19" s="24">
        <f t="shared" si="3"/>
        <v>1080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14944</v>
      </c>
      <c r="X19" s="26">
        <f t="shared" si="6"/>
        <v>3748</v>
      </c>
      <c r="Y19" s="24">
        <f t="shared" si="7"/>
        <v>18692</v>
      </c>
      <c r="AA19" s="6"/>
      <c r="AB19" s="6"/>
    </row>
    <row r="20" spans="3:28" s="5" customFormat="1" ht="15" customHeight="1" x14ac:dyDescent="0.15">
      <c r="C20" s="55"/>
      <c r="D20" s="21" t="s">
        <v>24</v>
      </c>
      <c r="E20" s="22">
        <v>33440</v>
      </c>
      <c r="F20" s="23">
        <v>0</v>
      </c>
      <c r="G20" s="24">
        <f t="shared" si="0"/>
        <v>33440</v>
      </c>
      <c r="H20" s="22">
        <v>2078</v>
      </c>
      <c r="I20" s="23">
        <v>2680</v>
      </c>
      <c r="J20" s="24">
        <f t="shared" si="1"/>
        <v>4758</v>
      </c>
      <c r="K20" s="22">
        <v>68</v>
      </c>
      <c r="L20" s="23">
        <v>527</v>
      </c>
      <c r="M20" s="24">
        <f t="shared" si="2"/>
        <v>595</v>
      </c>
      <c r="N20" s="22">
        <v>84</v>
      </c>
      <c r="O20" s="23">
        <v>1378</v>
      </c>
      <c r="P20" s="24">
        <f t="shared" si="3"/>
        <v>1462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35670</v>
      </c>
      <c r="X20" s="26">
        <f t="shared" si="6"/>
        <v>4585</v>
      </c>
      <c r="Y20" s="24">
        <f t="shared" si="7"/>
        <v>40255</v>
      </c>
      <c r="AA20" s="6"/>
      <c r="AB20" s="6"/>
    </row>
    <row r="21" spans="3:28" s="5" customFormat="1" ht="15" customHeight="1" x14ac:dyDescent="0.15">
      <c r="C21" s="55"/>
      <c r="D21" s="21" t="s">
        <v>25</v>
      </c>
      <c r="E21" s="22">
        <v>23590</v>
      </c>
      <c r="F21" s="23">
        <v>0</v>
      </c>
      <c r="G21" s="24">
        <f t="shared" si="0"/>
        <v>23590</v>
      </c>
      <c r="H21" s="22">
        <v>4265</v>
      </c>
      <c r="I21" s="23">
        <v>1162</v>
      </c>
      <c r="J21" s="24">
        <f t="shared" si="1"/>
        <v>5427</v>
      </c>
      <c r="K21" s="22">
        <v>17773</v>
      </c>
      <c r="L21" s="23">
        <v>2069</v>
      </c>
      <c r="M21" s="24">
        <f t="shared" si="2"/>
        <v>19842</v>
      </c>
      <c r="N21" s="22">
        <v>246</v>
      </c>
      <c r="O21" s="23">
        <v>2535</v>
      </c>
      <c r="P21" s="24">
        <f t="shared" si="3"/>
        <v>2781</v>
      </c>
      <c r="Q21" s="22">
        <v>18475</v>
      </c>
      <c r="R21" s="23">
        <v>31029</v>
      </c>
      <c r="S21" s="24">
        <f t="shared" si="4"/>
        <v>49504</v>
      </c>
      <c r="T21" s="22">
        <v>0</v>
      </c>
      <c r="U21" s="23">
        <v>0</v>
      </c>
      <c r="V21" s="24">
        <f t="shared" si="5"/>
        <v>0</v>
      </c>
      <c r="W21" s="25">
        <f t="shared" si="6"/>
        <v>64349</v>
      </c>
      <c r="X21" s="26">
        <f t="shared" si="6"/>
        <v>36795</v>
      </c>
      <c r="Y21" s="24">
        <f t="shared" si="7"/>
        <v>101144</v>
      </c>
      <c r="AA21" s="6"/>
      <c r="AB21" s="6"/>
    </row>
    <row r="22" spans="3:28" s="5" customFormat="1" ht="15" customHeight="1" x14ac:dyDescent="0.15">
      <c r="C22" s="55"/>
      <c r="D22" s="21" t="s">
        <v>26</v>
      </c>
      <c r="E22" s="22">
        <v>51468</v>
      </c>
      <c r="F22" s="23">
        <v>0</v>
      </c>
      <c r="G22" s="24">
        <f t="shared" si="0"/>
        <v>51468</v>
      </c>
      <c r="H22" s="22">
        <v>5859</v>
      </c>
      <c r="I22" s="23">
        <v>20082</v>
      </c>
      <c r="J22" s="24">
        <f t="shared" si="1"/>
        <v>25941</v>
      </c>
      <c r="K22" s="22">
        <v>33241</v>
      </c>
      <c r="L22" s="23">
        <v>508</v>
      </c>
      <c r="M22" s="24">
        <f t="shared" si="2"/>
        <v>33749</v>
      </c>
      <c r="N22" s="22">
        <v>613</v>
      </c>
      <c r="O22" s="23">
        <v>14213</v>
      </c>
      <c r="P22" s="24">
        <f t="shared" si="3"/>
        <v>14826</v>
      </c>
      <c r="Q22" s="22">
        <v>9569</v>
      </c>
      <c r="R22" s="23">
        <v>0</v>
      </c>
      <c r="S22" s="24">
        <f t="shared" si="4"/>
        <v>9569</v>
      </c>
      <c r="T22" s="22">
        <v>0</v>
      </c>
      <c r="U22" s="23">
        <v>0</v>
      </c>
      <c r="V22" s="24">
        <f t="shared" si="5"/>
        <v>0</v>
      </c>
      <c r="W22" s="25">
        <f t="shared" si="6"/>
        <v>100750</v>
      </c>
      <c r="X22" s="26">
        <f t="shared" si="6"/>
        <v>34803</v>
      </c>
      <c r="Y22" s="24">
        <f t="shared" si="7"/>
        <v>135553</v>
      </c>
      <c r="AA22" s="6"/>
      <c r="AB22" s="6"/>
    </row>
    <row r="23" spans="3:28" s="5" customFormat="1" ht="15" customHeight="1" x14ac:dyDescent="0.15">
      <c r="C23" s="55"/>
      <c r="D23" s="21" t="s">
        <v>27</v>
      </c>
      <c r="E23" s="22">
        <v>52950</v>
      </c>
      <c r="F23" s="23">
        <v>0</v>
      </c>
      <c r="G23" s="24">
        <f t="shared" si="0"/>
        <v>52950</v>
      </c>
      <c r="H23" s="22">
        <v>970</v>
      </c>
      <c r="I23" s="23">
        <v>2812</v>
      </c>
      <c r="J23" s="24">
        <f t="shared" si="1"/>
        <v>3782</v>
      </c>
      <c r="K23" s="22">
        <v>11011</v>
      </c>
      <c r="L23" s="23">
        <v>50</v>
      </c>
      <c r="M23" s="24">
        <f t="shared" si="2"/>
        <v>11061</v>
      </c>
      <c r="N23" s="22">
        <v>310</v>
      </c>
      <c r="O23" s="23">
        <v>5856</v>
      </c>
      <c r="P23" s="24">
        <f t="shared" si="3"/>
        <v>6166</v>
      </c>
      <c r="Q23" s="22">
        <v>11771</v>
      </c>
      <c r="R23" s="23">
        <v>4773</v>
      </c>
      <c r="S23" s="24">
        <f t="shared" si="4"/>
        <v>16544</v>
      </c>
      <c r="T23" s="22">
        <v>0</v>
      </c>
      <c r="U23" s="23">
        <v>0</v>
      </c>
      <c r="V23" s="24">
        <f t="shared" si="5"/>
        <v>0</v>
      </c>
      <c r="W23" s="25">
        <f t="shared" si="6"/>
        <v>77012</v>
      </c>
      <c r="X23" s="26">
        <f t="shared" si="6"/>
        <v>13491</v>
      </c>
      <c r="Y23" s="24">
        <f t="shared" si="7"/>
        <v>90503</v>
      </c>
      <c r="AA23" s="6"/>
      <c r="AB23" s="6"/>
    </row>
    <row r="24" spans="3:28" s="5" customFormat="1" ht="15" customHeight="1" x14ac:dyDescent="0.15">
      <c r="C24" s="55"/>
      <c r="D24" s="21" t="s">
        <v>28</v>
      </c>
      <c r="E24" s="22">
        <v>7897</v>
      </c>
      <c r="F24" s="23">
        <v>0</v>
      </c>
      <c r="G24" s="24">
        <f t="shared" si="0"/>
        <v>7897</v>
      </c>
      <c r="H24" s="22">
        <v>1285</v>
      </c>
      <c r="I24" s="23">
        <v>1086</v>
      </c>
      <c r="J24" s="24">
        <f t="shared" si="1"/>
        <v>2371</v>
      </c>
      <c r="K24" s="22">
        <v>2044</v>
      </c>
      <c r="L24" s="23">
        <v>34</v>
      </c>
      <c r="M24" s="24">
        <f t="shared" si="2"/>
        <v>2078</v>
      </c>
      <c r="N24" s="22">
        <v>152</v>
      </c>
      <c r="O24" s="23">
        <v>654</v>
      </c>
      <c r="P24" s="24">
        <f t="shared" si="3"/>
        <v>806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11378</v>
      </c>
      <c r="X24" s="26">
        <f t="shared" si="6"/>
        <v>1774</v>
      </c>
      <c r="Y24" s="24">
        <f t="shared" si="7"/>
        <v>13152</v>
      </c>
      <c r="AA24" s="6"/>
      <c r="AB24" s="6"/>
    </row>
    <row r="25" spans="3:28" s="5" customFormat="1" ht="15" customHeight="1" x14ac:dyDescent="0.15">
      <c r="C25" s="55"/>
      <c r="D25" s="21" t="s">
        <v>29</v>
      </c>
      <c r="E25" s="22">
        <v>9101</v>
      </c>
      <c r="F25" s="23">
        <v>0</v>
      </c>
      <c r="G25" s="24">
        <f t="shared" si="0"/>
        <v>9101</v>
      </c>
      <c r="H25" s="22">
        <v>803</v>
      </c>
      <c r="I25" s="23">
        <v>364</v>
      </c>
      <c r="J25" s="24">
        <f t="shared" si="1"/>
        <v>1167</v>
      </c>
      <c r="K25" s="22">
        <v>215</v>
      </c>
      <c r="L25" s="23">
        <v>0</v>
      </c>
      <c r="M25" s="24">
        <f t="shared" si="2"/>
        <v>215</v>
      </c>
      <c r="N25" s="22">
        <v>4</v>
      </c>
      <c r="O25" s="23">
        <v>157</v>
      </c>
      <c r="P25" s="24">
        <f t="shared" si="3"/>
        <v>161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10123</v>
      </c>
      <c r="X25" s="26">
        <f t="shared" si="6"/>
        <v>521</v>
      </c>
      <c r="Y25" s="24">
        <f t="shared" si="7"/>
        <v>10644</v>
      </c>
      <c r="AA25" s="6"/>
      <c r="AB25" s="6"/>
    </row>
    <row r="26" spans="3:28" s="5" customFormat="1" ht="15" customHeight="1" x14ac:dyDescent="0.15">
      <c r="C26" s="55"/>
      <c r="D26" s="21" t="s">
        <v>30</v>
      </c>
      <c r="E26" s="22">
        <v>3305</v>
      </c>
      <c r="F26" s="23">
        <v>0</v>
      </c>
      <c r="G26" s="24">
        <f t="shared" si="0"/>
        <v>3305</v>
      </c>
      <c r="H26" s="22">
        <v>392</v>
      </c>
      <c r="I26" s="23">
        <v>407</v>
      </c>
      <c r="J26" s="24">
        <f t="shared" si="1"/>
        <v>799</v>
      </c>
      <c r="K26" s="22">
        <v>108</v>
      </c>
      <c r="L26" s="23">
        <v>0</v>
      </c>
      <c r="M26" s="24">
        <f t="shared" si="2"/>
        <v>108</v>
      </c>
      <c r="N26" s="22">
        <v>0</v>
      </c>
      <c r="O26" s="23">
        <v>87</v>
      </c>
      <c r="P26" s="24">
        <f t="shared" si="3"/>
        <v>87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3805</v>
      </c>
      <c r="X26" s="26">
        <f t="shared" si="6"/>
        <v>494</v>
      </c>
      <c r="Y26" s="24">
        <f t="shared" si="7"/>
        <v>4299</v>
      </c>
      <c r="AA26" s="6"/>
      <c r="AB26" s="6"/>
    </row>
    <row r="27" spans="3:28" s="5" customFormat="1" ht="15" customHeight="1" x14ac:dyDescent="0.15">
      <c r="C27" s="55"/>
      <c r="D27" s="21" t="s">
        <v>31</v>
      </c>
      <c r="E27" s="22">
        <v>26958</v>
      </c>
      <c r="F27" s="23">
        <v>0</v>
      </c>
      <c r="G27" s="24">
        <f t="shared" si="0"/>
        <v>26958</v>
      </c>
      <c r="H27" s="22">
        <v>3309</v>
      </c>
      <c r="I27" s="23">
        <v>6020</v>
      </c>
      <c r="J27" s="24">
        <f t="shared" si="1"/>
        <v>9329</v>
      </c>
      <c r="K27" s="22">
        <v>6943</v>
      </c>
      <c r="L27" s="23">
        <v>109</v>
      </c>
      <c r="M27" s="24">
        <f t="shared" si="2"/>
        <v>7052</v>
      </c>
      <c r="N27" s="22">
        <v>32</v>
      </c>
      <c r="O27" s="23">
        <v>459</v>
      </c>
      <c r="P27" s="24">
        <f t="shared" si="3"/>
        <v>491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37242</v>
      </c>
      <c r="X27" s="26">
        <f t="shared" si="6"/>
        <v>6588</v>
      </c>
      <c r="Y27" s="24">
        <f t="shared" si="7"/>
        <v>43830</v>
      </c>
      <c r="AA27" s="6"/>
      <c r="AB27" s="6"/>
    </row>
    <row r="28" spans="3:28" s="5" customFormat="1" ht="15" customHeight="1" x14ac:dyDescent="0.15">
      <c r="C28" s="56"/>
      <c r="D28" s="27" t="s">
        <v>19</v>
      </c>
      <c r="E28" s="19">
        <f>SUM(E17:E27)</f>
        <v>243837</v>
      </c>
      <c r="F28" s="20">
        <f>SUM(F17:F27)</f>
        <v>0</v>
      </c>
      <c r="G28" s="18">
        <f t="shared" si="0"/>
        <v>243837</v>
      </c>
      <c r="H28" s="19">
        <f>SUM(H17:H27)</f>
        <v>26296</v>
      </c>
      <c r="I28" s="20">
        <f>SUM(I17:I27)</f>
        <v>40907</v>
      </c>
      <c r="J28" s="18">
        <f t="shared" si="1"/>
        <v>67203</v>
      </c>
      <c r="K28" s="19">
        <f>SUM(K17:K27)</f>
        <v>71403</v>
      </c>
      <c r="L28" s="20">
        <f>SUM(L17:L27)</f>
        <v>4155</v>
      </c>
      <c r="M28" s="18">
        <f t="shared" si="2"/>
        <v>75558</v>
      </c>
      <c r="N28" s="19">
        <f>SUM(N17:N27)</f>
        <v>1617</v>
      </c>
      <c r="O28" s="20">
        <f>SUM(O17:O27)</f>
        <v>27589</v>
      </c>
      <c r="P28" s="18">
        <f t="shared" si="3"/>
        <v>29206</v>
      </c>
      <c r="Q28" s="19">
        <f>SUM(Q17:Q27)</f>
        <v>48223</v>
      </c>
      <c r="R28" s="20">
        <f>SUM(R17:R27)</f>
        <v>52132</v>
      </c>
      <c r="S28" s="18">
        <f t="shared" si="4"/>
        <v>100355</v>
      </c>
      <c r="T28" s="19">
        <f>SUM(T17:T27)</f>
        <v>0</v>
      </c>
      <c r="U28" s="20">
        <f>SUM(U17:U27)</f>
        <v>0</v>
      </c>
      <c r="V28" s="18">
        <f t="shared" si="5"/>
        <v>0</v>
      </c>
      <c r="W28" s="19">
        <f t="shared" si="6"/>
        <v>391376</v>
      </c>
      <c r="X28" s="20">
        <f t="shared" si="6"/>
        <v>124783</v>
      </c>
      <c r="Y28" s="18">
        <f t="shared" si="7"/>
        <v>516159</v>
      </c>
      <c r="AA28" s="6"/>
      <c r="AB28" s="6"/>
    </row>
    <row r="29" spans="3:28" s="5" customFormat="1" ht="15" customHeight="1" x14ac:dyDescent="0.15">
      <c r="C29" s="54" t="s">
        <v>32</v>
      </c>
      <c r="D29" s="21" t="s">
        <v>33</v>
      </c>
      <c r="E29" s="22">
        <v>46086</v>
      </c>
      <c r="F29" s="23">
        <v>0</v>
      </c>
      <c r="G29" s="24">
        <f t="shared" si="0"/>
        <v>46086</v>
      </c>
      <c r="H29" s="22">
        <v>6262</v>
      </c>
      <c r="I29" s="23">
        <v>39163</v>
      </c>
      <c r="J29" s="24">
        <f t="shared" si="1"/>
        <v>45425</v>
      </c>
      <c r="K29" s="22">
        <v>5120</v>
      </c>
      <c r="L29" s="23">
        <v>44</v>
      </c>
      <c r="M29" s="24">
        <f t="shared" si="2"/>
        <v>5164</v>
      </c>
      <c r="N29" s="22">
        <v>131</v>
      </c>
      <c r="O29" s="23">
        <v>1441</v>
      </c>
      <c r="P29" s="24">
        <f t="shared" si="3"/>
        <v>1572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57599</v>
      </c>
      <c r="X29" s="26">
        <f t="shared" si="6"/>
        <v>40648</v>
      </c>
      <c r="Y29" s="24">
        <f t="shared" si="7"/>
        <v>98247</v>
      </c>
      <c r="AA29" s="6"/>
      <c r="AB29" s="6"/>
    </row>
    <row r="30" spans="3:28" s="5" customFormat="1" ht="15" customHeight="1" x14ac:dyDescent="0.15">
      <c r="C30" s="55"/>
      <c r="D30" s="21" t="s">
        <v>34</v>
      </c>
      <c r="E30" s="22">
        <v>10176</v>
      </c>
      <c r="F30" s="23">
        <v>0</v>
      </c>
      <c r="G30" s="24">
        <f t="shared" si="0"/>
        <v>10176</v>
      </c>
      <c r="H30" s="22">
        <v>1191</v>
      </c>
      <c r="I30" s="23">
        <v>4709</v>
      </c>
      <c r="J30" s="24">
        <f t="shared" si="1"/>
        <v>5900</v>
      </c>
      <c r="K30" s="22">
        <v>0</v>
      </c>
      <c r="L30" s="23">
        <v>0</v>
      </c>
      <c r="M30" s="24">
        <f t="shared" si="2"/>
        <v>0</v>
      </c>
      <c r="N30" s="22">
        <v>15</v>
      </c>
      <c r="O30" s="23">
        <v>219</v>
      </c>
      <c r="P30" s="24">
        <f t="shared" si="3"/>
        <v>234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11382</v>
      </c>
      <c r="X30" s="26">
        <f t="shared" si="6"/>
        <v>4928</v>
      </c>
      <c r="Y30" s="24">
        <f t="shared" si="7"/>
        <v>16310</v>
      </c>
      <c r="AA30" s="6"/>
      <c r="AB30" s="6"/>
    </row>
    <row r="31" spans="3:28" s="5" customFormat="1" ht="15" customHeight="1" x14ac:dyDescent="0.15">
      <c r="C31" s="55"/>
      <c r="D31" s="21" t="s">
        <v>35</v>
      </c>
      <c r="E31" s="22">
        <v>11074</v>
      </c>
      <c r="F31" s="23">
        <v>0</v>
      </c>
      <c r="G31" s="24">
        <f t="shared" si="0"/>
        <v>11074</v>
      </c>
      <c r="H31" s="22">
        <v>946</v>
      </c>
      <c r="I31" s="23">
        <v>2381</v>
      </c>
      <c r="J31" s="24">
        <f t="shared" si="1"/>
        <v>3327</v>
      </c>
      <c r="K31" s="22">
        <v>1436</v>
      </c>
      <c r="L31" s="23">
        <v>0</v>
      </c>
      <c r="M31" s="24">
        <f t="shared" si="2"/>
        <v>1436</v>
      </c>
      <c r="N31" s="22">
        <v>10</v>
      </c>
      <c r="O31" s="23">
        <v>167</v>
      </c>
      <c r="P31" s="24">
        <f t="shared" si="3"/>
        <v>177</v>
      </c>
      <c r="Q31" s="22">
        <v>11006</v>
      </c>
      <c r="R31" s="23">
        <v>120</v>
      </c>
      <c r="S31" s="24">
        <f t="shared" si="4"/>
        <v>11126</v>
      </c>
      <c r="T31" s="22">
        <v>0</v>
      </c>
      <c r="U31" s="23">
        <v>0</v>
      </c>
      <c r="V31" s="24">
        <f t="shared" si="5"/>
        <v>0</v>
      </c>
      <c r="W31" s="25">
        <f t="shared" si="6"/>
        <v>24472</v>
      </c>
      <c r="X31" s="26">
        <f t="shared" si="6"/>
        <v>2668</v>
      </c>
      <c r="Y31" s="24">
        <f t="shared" si="7"/>
        <v>27140</v>
      </c>
      <c r="AA31" s="6"/>
      <c r="AB31" s="6"/>
    </row>
    <row r="32" spans="3:28" s="5" customFormat="1" ht="15" customHeight="1" x14ac:dyDescent="0.15">
      <c r="C32" s="55"/>
      <c r="D32" s="21" t="s">
        <v>36</v>
      </c>
      <c r="E32" s="22">
        <v>6732</v>
      </c>
      <c r="F32" s="23">
        <v>0</v>
      </c>
      <c r="G32" s="24">
        <f t="shared" si="0"/>
        <v>6732</v>
      </c>
      <c r="H32" s="22">
        <v>7422</v>
      </c>
      <c r="I32" s="23">
        <v>1338</v>
      </c>
      <c r="J32" s="24">
        <f t="shared" si="1"/>
        <v>8760</v>
      </c>
      <c r="K32" s="22">
        <v>62</v>
      </c>
      <c r="L32" s="23">
        <v>247</v>
      </c>
      <c r="M32" s="24">
        <f t="shared" si="2"/>
        <v>309</v>
      </c>
      <c r="N32" s="22">
        <v>29</v>
      </c>
      <c r="O32" s="23">
        <v>90</v>
      </c>
      <c r="P32" s="24">
        <f t="shared" si="3"/>
        <v>119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14245</v>
      </c>
      <c r="X32" s="26">
        <f t="shared" si="6"/>
        <v>1675</v>
      </c>
      <c r="Y32" s="24">
        <f t="shared" si="7"/>
        <v>15920</v>
      </c>
      <c r="AA32" s="6"/>
      <c r="AB32" s="6"/>
    </row>
    <row r="33" spans="3:28" s="5" customFormat="1" ht="15" customHeight="1" x14ac:dyDescent="0.15">
      <c r="C33" s="55"/>
      <c r="D33" s="21" t="s">
        <v>37</v>
      </c>
      <c r="E33" s="22">
        <v>10668</v>
      </c>
      <c r="F33" s="23">
        <v>0</v>
      </c>
      <c r="G33" s="24">
        <f t="shared" si="0"/>
        <v>10668</v>
      </c>
      <c r="H33" s="22">
        <v>4305</v>
      </c>
      <c r="I33" s="23">
        <v>1097</v>
      </c>
      <c r="J33" s="24">
        <f t="shared" si="1"/>
        <v>5402</v>
      </c>
      <c r="K33" s="22">
        <v>384</v>
      </c>
      <c r="L33" s="23">
        <v>30</v>
      </c>
      <c r="M33" s="24">
        <f t="shared" si="2"/>
        <v>414</v>
      </c>
      <c r="N33" s="22">
        <v>99</v>
      </c>
      <c r="O33" s="23">
        <v>672</v>
      </c>
      <c r="P33" s="24">
        <f t="shared" si="3"/>
        <v>771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15456</v>
      </c>
      <c r="X33" s="26">
        <f t="shared" si="6"/>
        <v>1799</v>
      </c>
      <c r="Y33" s="24">
        <f t="shared" si="7"/>
        <v>17255</v>
      </c>
      <c r="AA33" s="6"/>
      <c r="AB33" s="6"/>
    </row>
    <row r="34" spans="3:28" s="5" customFormat="1" ht="15" customHeight="1" x14ac:dyDescent="0.15">
      <c r="C34" s="56"/>
      <c r="D34" s="27" t="s">
        <v>19</v>
      </c>
      <c r="E34" s="19">
        <f>SUM(E29:E33)</f>
        <v>84736</v>
      </c>
      <c r="F34" s="20">
        <f>SUM(F29:F33)</f>
        <v>0</v>
      </c>
      <c r="G34" s="18">
        <f t="shared" si="0"/>
        <v>84736</v>
      </c>
      <c r="H34" s="19">
        <f>SUM(H29:H33)</f>
        <v>20126</v>
      </c>
      <c r="I34" s="20">
        <f>SUM(I29:I33)</f>
        <v>48688</v>
      </c>
      <c r="J34" s="18">
        <f t="shared" si="1"/>
        <v>68814</v>
      </c>
      <c r="K34" s="19">
        <f>SUM(K29:K33)</f>
        <v>7002</v>
      </c>
      <c r="L34" s="20">
        <f>SUM(L29:L33)</f>
        <v>321</v>
      </c>
      <c r="M34" s="18">
        <f t="shared" si="2"/>
        <v>7323</v>
      </c>
      <c r="N34" s="19">
        <f>SUM(N29:N33)</f>
        <v>284</v>
      </c>
      <c r="O34" s="20">
        <f>SUM(O29:O33)</f>
        <v>2589</v>
      </c>
      <c r="P34" s="18">
        <f t="shared" si="3"/>
        <v>2873</v>
      </c>
      <c r="Q34" s="19">
        <f>SUM(Q29:Q33)</f>
        <v>11006</v>
      </c>
      <c r="R34" s="20">
        <f>SUM(R29:R33)</f>
        <v>120</v>
      </c>
      <c r="S34" s="18">
        <f t="shared" si="4"/>
        <v>11126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123154</v>
      </c>
      <c r="X34" s="20">
        <f t="shared" si="6"/>
        <v>51718</v>
      </c>
      <c r="Y34" s="18">
        <f t="shared" si="7"/>
        <v>174872</v>
      </c>
      <c r="AA34" s="6"/>
      <c r="AB34" s="6"/>
    </row>
    <row r="35" spans="3:28" s="5" customFormat="1" ht="15" customHeight="1" x14ac:dyDescent="0.15">
      <c r="C35" s="54" t="s">
        <v>38</v>
      </c>
      <c r="D35" s="28" t="s">
        <v>39</v>
      </c>
      <c r="E35" s="22">
        <v>4608</v>
      </c>
      <c r="F35" s="23">
        <v>0</v>
      </c>
      <c r="G35" s="24">
        <f t="shared" si="0"/>
        <v>4608</v>
      </c>
      <c r="H35" s="22">
        <v>1769</v>
      </c>
      <c r="I35" s="23">
        <v>3014</v>
      </c>
      <c r="J35" s="24">
        <f t="shared" si="1"/>
        <v>4783</v>
      </c>
      <c r="K35" s="22">
        <v>10</v>
      </c>
      <c r="L35" s="23">
        <v>40</v>
      </c>
      <c r="M35" s="24">
        <f t="shared" si="2"/>
        <v>50</v>
      </c>
      <c r="N35" s="22">
        <v>19</v>
      </c>
      <c r="O35" s="23">
        <v>59</v>
      </c>
      <c r="P35" s="24">
        <f t="shared" si="3"/>
        <v>78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6406</v>
      </c>
      <c r="X35" s="26">
        <f t="shared" si="6"/>
        <v>3113</v>
      </c>
      <c r="Y35" s="24">
        <f t="shared" si="7"/>
        <v>9519</v>
      </c>
      <c r="AA35" s="6"/>
      <c r="AB35" s="6"/>
    </row>
    <row r="36" spans="3:28" s="5" customFormat="1" ht="15" customHeight="1" x14ac:dyDescent="0.15">
      <c r="C36" s="55"/>
      <c r="D36" s="21" t="s">
        <v>40</v>
      </c>
      <c r="E36" s="22">
        <v>5375</v>
      </c>
      <c r="F36" s="23">
        <v>0</v>
      </c>
      <c r="G36" s="24">
        <f t="shared" si="0"/>
        <v>5375</v>
      </c>
      <c r="H36" s="22">
        <v>1024</v>
      </c>
      <c r="I36" s="23">
        <v>3340</v>
      </c>
      <c r="J36" s="24">
        <f t="shared" si="1"/>
        <v>4364</v>
      </c>
      <c r="K36" s="22">
        <v>0</v>
      </c>
      <c r="L36" s="23">
        <v>0</v>
      </c>
      <c r="M36" s="24">
        <f t="shared" si="2"/>
        <v>0</v>
      </c>
      <c r="N36" s="22">
        <v>8</v>
      </c>
      <c r="O36" s="23">
        <v>111</v>
      </c>
      <c r="P36" s="24">
        <f t="shared" si="3"/>
        <v>119</v>
      </c>
      <c r="Q36" s="22">
        <v>0</v>
      </c>
      <c r="R36" s="23">
        <v>16</v>
      </c>
      <c r="S36" s="24">
        <f t="shared" si="4"/>
        <v>16</v>
      </c>
      <c r="T36" s="22">
        <v>0</v>
      </c>
      <c r="U36" s="23">
        <v>0</v>
      </c>
      <c r="V36" s="24">
        <f t="shared" si="5"/>
        <v>0</v>
      </c>
      <c r="W36" s="25">
        <f t="shared" si="6"/>
        <v>6407</v>
      </c>
      <c r="X36" s="26">
        <f t="shared" si="6"/>
        <v>3467</v>
      </c>
      <c r="Y36" s="24">
        <f t="shared" si="7"/>
        <v>9874</v>
      </c>
      <c r="AA36" s="6"/>
      <c r="AB36" s="6"/>
    </row>
    <row r="37" spans="3:28" s="5" customFormat="1" ht="15" customHeight="1" x14ac:dyDescent="0.15">
      <c r="C37" s="55"/>
      <c r="D37" s="21" t="s">
        <v>41</v>
      </c>
      <c r="E37" s="22">
        <v>5401</v>
      </c>
      <c r="F37" s="23">
        <v>0</v>
      </c>
      <c r="G37" s="24">
        <f t="shared" si="0"/>
        <v>5401</v>
      </c>
      <c r="H37" s="22">
        <v>435</v>
      </c>
      <c r="I37" s="23">
        <v>2021</v>
      </c>
      <c r="J37" s="24">
        <f t="shared" si="1"/>
        <v>2456</v>
      </c>
      <c r="K37" s="22">
        <v>0</v>
      </c>
      <c r="L37" s="23">
        <v>0</v>
      </c>
      <c r="M37" s="24">
        <f t="shared" si="2"/>
        <v>0</v>
      </c>
      <c r="N37" s="22">
        <v>25</v>
      </c>
      <c r="O37" s="23">
        <v>1167</v>
      </c>
      <c r="P37" s="24">
        <f t="shared" si="3"/>
        <v>1192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5861</v>
      </c>
      <c r="X37" s="26">
        <f t="shared" si="6"/>
        <v>3188</v>
      </c>
      <c r="Y37" s="24">
        <f t="shared" si="7"/>
        <v>9049</v>
      </c>
      <c r="AA37" s="6"/>
      <c r="AB37" s="6"/>
    </row>
    <row r="38" spans="3:28" s="5" customFormat="1" ht="15" customHeight="1" x14ac:dyDescent="0.15">
      <c r="C38" s="55"/>
      <c r="D38" s="21" t="s">
        <v>42</v>
      </c>
      <c r="E38" s="22">
        <v>12391</v>
      </c>
      <c r="F38" s="23">
        <v>0</v>
      </c>
      <c r="G38" s="24">
        <f t="shared" si="0"/>
        <v>12391</v>
      </c>
      <c r="H38" s="22">
        <v>2396</v>
      </c>
      <c r="I38" s="23">
        <v>8203</v>
      </c>
      <c r="J38" s="24">
        <f t="shared" si="1"/>
        <v>10599</v>
      </c>
      <c r="K38" s="22">
        <v>4325</v>
      </c>
      <c r="L38" s="23">
        <v>2466</v>
      </c>
      <c r="M38" s="24">
        <f t="shared" si="2"/>
        <v>6791</v>
      </c>
      <c r="N38" s="22">
        <v>177</v>
      </c>
      <c r="O38" s="23">
        <v>5163</v>
      </c>
      <c r="P38" s="24">
        <f t="shared" si="3"/>
        <v>5340</v>
      </c>
      <c r="Q38" s="22">
        <v>12570</v>
      </c>
      <c r="R38" s="23">
        <v>11925</v>
      </c>
      <c r="S38" s="24">
        <f t="shared" si="4"/>
        <v>24495</v>
      </c>
      <c r="T38" s="22">
        <v>0</v>
      </c>
      <c r="U38" s="23">
        <v>0</v>
      </c>
      <c r="V38" s="24">
        <f t="shared" si="5"/>
        <v>0</v>
      </c>
      <c r="W38" s="25">
        <f t="shared" si="6"/>
        <v>31859</v>
      </c>
      <c r="X38" s="26">
        <f t="shared" si="6"/>
        <v>27757</v>
      </c>
      <c r="Y38" s="24">
        <f t="shared" si="7"/>
        <v>59616</v>
      </c>
      <c r="AA38" s="6"/>
      <c r="AB38" s="6"/>
    </row>
    <row r="39" spans="3:28" s="5" customFormat="1" ht="15" customHeight="1" x14ac:dyDescent="0.15">
      <c r="C39" s="55"/>
      <c r="D39" s="21" t="s">
        <v>43</v>
      </c>
      <c r="E39" s="22">
        <v>18449</v>
      </c>
      <c r="F39" s="23">
        <v>0</v>
      </c>
      <c r="G39" s="24">
        <f t="shared" si="0"/>
        <v>18449</v>
      </c>
      <c r="H39" s="22">
        <v>1725</v>
      </c>
      <c r="I39" s="23">
        <v>2364</v>
      </c>
      <c r="J39" s="24">
        <f t="shared" si="1"/>
        <v>4089</v>
      </c>
      <c r="K39" s="22">
        <v>27</v>
      </c>
      <c r="L39" s="23">
        <v>2175</v>
      </c>
      <c r="M39" s="24">
        <f t="shared" si="2"/>
        <v>2202</v>
      </c>
      <c r="N39" s="22">
        <v>101</v>
      </c>
      <c r="O39" s="23">
        <v>5091</v>
      </c>
      <c r="P39" s="24">
        <f t="shared" si="3"/>
        <v>5192</v>
      </c>
      <c r="Q39" s="22">
        <v>4065</v>
      </c>
      <c r="R39" s="23">
        <v>0</v>
      </c>
      <c r="S39" s="24">
        <f t="shared" si="4"/>
        <v>4065</v>
      </c>
      <c r="T39" s="22">
        <v>155</v>
      </c>
      <c r="U39" s="23">
        <v>0</v>
      </c>
      <c r="V39" s="24">
        <f t="shared" si="5"/>
        <v>155</v>
      </c>
      <c r="W39" s="25">
        <f t="shared" si="6"/>
        <v>24522</v>
      </c>
      <c r="X39" s="26">
        <f t="shared" si="6"/>
        <v>9630</v>
      </c>
      <c r="Y39" s="24">
        <f t="shared" si="7"/>
        <v>34152</v>
      </c>
      <c r="AA39" s="6"/>
      <c r="AB39" s="6"/>
    </row>
    <row r="40" spans="3:28" s="5" customFormat="1" ht="15" customHeight="1" x14ac:dyDescent="0.15">
      <c r="C40" s="55"/>
      <c r="D40" s="21" t="s">
        <v>44</v>
      </c>
      <c r="E40" s="22">
        <v>3161</v>
      </c>
      <c r="F40" s="23">
        <v>0</v>
      </c>
      <c r="G40" s="24">
        <f t="shared" si="0"/>
        <v>3161</v>
      </c>
      <c r="H40" s="22">
        <v>76</v>
      </c>
      <c r="I40" s="23">
        <v>310</v>
      </c>
      <c r="J40" s="24">
        <f t="shared" si="1"/>
        <v>386</v>
      </c>
      <c r="K40" s="22">
        <v>0</v>
      </c>
      <c r="L40" s="23">
        <v>0</v>
      </c>
      <c r="M40" s="24">
        <f t="shared" si="2"/>
        <v>0</v>
      </c>
      <c r="N40" s="22">
        <v>9</v>
      </c>
      <c r="O40" s="23">
        <v>195</v>
      </c>
      <c r="P40" s="24">
        <f t="shared" si="3"/>
        <v>204</v>
      </c>
      <c r="Q40" s="22">
        <v>0</v>
      </c>
      <c r="R40" s="23">
        <v>48</v>
      </c>
      <c r="S40" s="24">
        <f t="shared" si="4"/>
        <v>48</v>
      </c>
      <c r="T40" s="22">
        <v>0</v>
      </c>
      <c r="U40" s="23">
        <v>0</v>
      </c>
      <c r="V40" s="24">
        <f t="shared" si="5"/>
        <v>0</v>
      </c>
      <c r="W40" s="25">
        <f t="shared" si="6"/>
        <v>3246</v>
      </c>
      <c r="X40" s="26">
        <f t="shared" si="6"/>
        <v>553</v>
      </c>
      <c r="Y40" s="24">
        <f t="shared" si="7"/>
        <v>3799</v>
      </c>
      <c r="AA40" s="6"/>
      <c r="AB40" s="6"/>
    </row>
    <row r="41" spans="3:28" s="5" customFormat="1" ht="15" customHeight="1" x14ac:dyDescent="0.15">
      <c r="C41" s="55"/>
      <c r="D41" s="21" t="s">
        <v>45</v>
      </c>
      <c r="E41" s="22">
        <v>4149</v>
      </c>
      <c r="F41" s="23">
        <v>0</v>
      </c>
      <c r="G41" s="24">
        <f t="shared" si="0"/>
        <v>4149</v>
      </c>
      <c r="H41" s="22">
        <v>216</v>
      </c>
      <c r="I41" s="23">
        <v>637</v>
      </c>
      <c r="J41" s="24">
        <f t="shared" si="1"/>
        <v>853</v>
      </c>
      <c r="K41" s="22">
        <v>8</v>
      </c>
      <c r="L41" s="23">
        <v>0</v>
      </c>
      <c r="M41" s="24">
        <f t="shared" si="2"/>
        <v>8</v>
      </c>
      <c r="N41" s="22">
        <v>0</v>
      </c>
      <c r="O41" s="23">
        <v>209</v>
      </c>
      <c r="P41" s="24">
        <f t="shared" si="3"/>
        <v>209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4373</v>
      </c>
      <c r="X41" s="26">
        <f t="shared" si="6"/>
        <v>846</v>
      </c>
      <c r="Y41" s="24">
        <f t="shared" si="7"/>
        <v>5219</v>
      </c>
      <c r="AA41" s="6"/>
      <c r="AB41" s="6"/>
    </row>
    <row r="42" spans="3:28" s="5" customFormat="1" ht="15" customHeight="1" x14ac:dyDescent="0.15">
      <c r="C42" s="56"/>
      <c r="D42" s="27" t="s">
        <v>19</v>
      </c>
      <c r="E42" s="19">
        <f>SUM(E35:E41)</f>
        <v>53534</v>
      </c>
      <c r="F42" s="20">
        <f>SUM(F35:F41)</f>
        <v>0</v>
      </c>
      <c r="G42" s="18">
        <f t="shared" si="0"/>
        <v>53534</v>
      </c>
      <c r="H42" s="19">
        <f>SUM(H35:H41)</f>
        <v>7641</v>
      </c>
      <c r="I42" s="20">
        <f>SUM(I35:I41)</f>
        <v>19889</v>
      </c>
      <c r="J42" s="18">
        <f t="shared" si="1"/>
        <v>27530</v>
      </c>
      <c r="K42" s="19">
        <f>SUM(K35:K41)</f>
        <v>4370</v>
      </c>
      <c r="L42" s="20">
        <f>SUM(L35:L41)</f>
        <v>4681</v>
      </c>
      <c r="M42" s="18">
        <f t="shared" si="2"/>
        <v>9051</v>
      </c>
      <c r="N42" s="19">
        <f>SUM(N35:N41)</f>
        <v>339</v>
      </c>
      <c r="O42" s="20">
        <f>SUM(O35:O41)</f>
        <v>11995</v>
      </c>
      <c r="P42" s="18">
        <f t="shared" si="3"/>
        <v>12334</v>
      </c>
      <c r="Q42" s="19">
        <f>SUM(Q35:Q41)</f>
        <v>16635</v>
      </c>
      <c r="R42" s="20">
        <f>SUM(R35:R41)</f>
        <v>11989</v>
      </c>
      <c r="S42" s="18">
        <f t="shared" si="4"/>
        <v>28624</v>
      </c>
      <c r="T42" s="19">
        <f>SUM(T35:T41)</f>
        <v>155</v>
      </c>
      <c r="U42" s="20">
        <f>SUM(U35:U41)</f>
        <v>0</v>
      </c>
      <c r="V42" s="18">
        <f t="shared" si="5"/>
        <v>155</v>
      </c>
      <c r="W42" s="19">
        <f t="shared" si="6"/>
        <v>82674</v>
      </c>
      <c r="X42" s="20">
        <f t="shared" si="6"/>
        <v>48554</v>
      </c>
      <c r="Y42" s="18">
        <f t="shared" si="7"/>
        <v>131228</v>
      </c>
      <c r="AA42" s="6"/>
      <c r="AB42" s="6"/>
    </row>
    <row r="43" spans="3:28" s="5" customFormat="1" ht="15" customHeight="1" x14ac:dyDescent="0.15">
      <c r="C43" s="59" t="s">
        <v>46</v>
      </c>
      <c r="D43" s="21" t="s">
        <v>47</v>
      </c>
      <c r="E43" s="22">
        <v>12194</v>
      </c>
      <c r="F43" s="23">
        <v>0</v>
      </c>
      <c r="G43" s="24">
        <f t="shared" si="0"/>
        <v>12194</v>
      </c>
      <c r="H43" s="22">
        <v>4324</v>
      </c>
      <c r="I43" s="23">
        <v>2347</v>
      </c>
      <c r="J43" s="24">
        <f t="shared" si="1"/>
        <v>6671</v>
      </c>
      <c r="K43" s="22">
        <v>1234</v>
      </c>
      <c r="L43" s="23">
        <v>88</v>
      </c>
      <c r="M43" s="24">
        <f t="shared" si="2"/>
        <v>1322</v>
      </c>
      <c r="N43" s="22">
        <v>8</v>
      </c>
      <c r="O43" s="23">
        <v>812</v>
      </c>
      <c r="P43" s="24">
        <f t="shared" si="3"/>
        <v>820</v>
      </c>
      <c r="Q43" s="22">
        <v>15</v>
      </c>
      <c r="R43" s="23">
        <v>7907</v>
      </c>
      <c r="S43" s="24">
        <f t="shared" si="4"/>
        <v>7922</v>
      </c>
      <c r="T43" s="22">
        <v>0</v>
      </c>
      <c r="U43" s="23">
        <v>0</v>
      </c>
      <c r="V43" s="24">
        <f t="shared" si="5"/>
        <v>0</v>
      </c>
      <c r="W43" s="25">
        <f t="shared" si="6"/>
        <v>17775</v>
      </c>
      <c r="X43" s="26">
        <f t="shared" si="6"/>
        <v>11154</v>
      </c>
      <c r="Y43" s="24">
        <f t="shared" si="7"/>
        <v>28929</v>
      </c>
      <c r="AA43" s="6"/>
      <c r="AB43" s="6"/>
    </row>
    <row r="44" spans="3:28" s="5" customFormat="1" ht="15" customHeight="1" x14ac:dyDescent="0.15">
      <c r="C44" s="60"/>
      <c r="D44" s="21" t="s">
        <v>48</v>
      </c>
      <c r="E44" s="22">
        <v>14511</v>
      </c>
      <c r="F44" s="23">
        <v>0</v>
      </c>
      <c r="G44" s="24">
        <f t="shared" si="0"/>
        <v>14511</v>
      </c>
      <c r="H44" s="22">
        <v>1469</v>
      </c>
      <c r="I44" s="23">
        <v>1796</v>
      </c>
      <c r="J44" s="24">
        <f t="shared" si="1"/>
        <v>3265</v>
      </c>
      <c r="K44" s="22">
        <v>0</v>
      </c>
      <c r="L44" s="23">
        <v>551</v>
      </c>
      <c r="M44" s="24">
        <f t="shared" si="2"/>
        <v>551</v>
      </c>
      <c r="N44" s="22">
        <v>47</v>
      </c>
      <c r="O44" s="23">
        <v>1429</v>
      </c>
      <c r="P44" s="24">
        <f t="shared" si="3"/>
        <v>1476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16027</v>
      </c>
      <c r="X44" s="26">
        <f t="shared" si="6"/>
        <v>3776</v>
      </c>
      <c r="Y44" s="24">
        <f t="shared" si="7"/>
        <v>19803</v>
      </c>
      <c r="AA44" s="6"/>
      <c r="AB44" s="6"/>
    </row>
    <row r="45" spans="3:28" s="5" customFormat="1" ht="15" customHeight="1" x14ac:dyDescent="0.15">
      <c r="C45" s="60"/>
      <c r="D45" s="21" t="s">
        <v>49</v>
      </c>
      <c r="E45" s="22">
        <v>7717</v>
      </c>
      <c r="F45" s="23">
        <v>0</v>
      </c>
      <c r="G45" s="24">
        <f t="shared" si="0"/>
        <v>7717</v>
      </c>
      <c r="H45" s="22">
        <v>1047</v>
      </c>
      <c r="I45" s="23">
        <v>7571</v>
      </c>
      <c r="J45" s="24">
        <f t="shared" si="1"/>
        <v>8618</v>
      </c>
      <c r="K45" s="22">
        <v>0</v>
      </c>
      <c r="L45" s="23">
        <v>896</v>
      </c>
      <c r="M45" s="24">
        <f t="shared" si="2"/>
        <v>896</v>
      </c>
      <c r="N45" s="22">
        <v>148</v>
      </c>
      <c r="O45" s="23">
        <v>390</v>
      </c>
      <c r="P45" s="24">
        <f t="shared" si="3"/>
        <v>538</v>
      </c>
      <c r="Q45" s="22">
        <v>120</v>
      </c>
      <c r="R45" s="23">
        <v>200</v>
      </c>
      <c r="S45" s="24">
        <f t="shared" si="4"/>
        <v>320</v>
      </c>
      <c r="T45" s="22">
        <v>0</v>
      </c>
      <c r="U45" s="23">
        <v>0</v>
      </c>
      <c r="V45" s="24">
        <f t="shared" si="5"/>
        <v>0</v>
      </c>
      <c r="W45" s="25">
        <f t="shared" si="6"/>
        <v>9032</v>
      </c>
      <c r="X45" s="26">
        <f t="shared" si="6"/>
        <v>9057</v>
      </c>
      <c r="Y45" s="24">
        <f t="shared" si="7"/>
        <v>18089</v>
      </c>
      <c r="AA45" s="6"/>
      <c r="AB45" s="6"/>
    </row>
    <row r="46" spans="3:28" s="5" customFormat="1" ht="15" customHeight="1" x14ac:dyDescent="0.15">
      <c r="C46" s="60"/>
      <c r="D46" s="21" t="s">
        <v>50</v>
      </c>
      <c r="E46" s="22">
        <v>1905</v>
      </c>
      <c r="F46" s="23">
        <v>0</v>
      </c>
      <c r="G46" s="24">
        <f t="shared" si="0"/>
        <v>1905</v>
      </c>
      <c r="H46" s="22">
        <v>181</v>
      </c>
      <c r="I46" s="23">
        <v>0</v>
      </c>
      <c r="J46" s="24">
        <f t="shared" si="1"/>
        <v>181</v>
      </c>
      <c r="K46" s="22">
        <v>61</v>
      </c>
      <c r="L46" s="23">
        <v>0</v>
      </c>
      <c r="M46" s="24">
        <f t="shared" si="2"/>
        <v>61</v>
      </c>
      <c r="N46" s="22">
        <v>2</v>
      </c>
      <c r="O46" s="23">
        <v>185</v>
      </c>
      <c r="P46" s="24">
        <f t="shared" si="3"/>
        <v>187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2149</v>
      </c>
      <c r="X46" s="26">
        <f t="shared" si="6"/>
        <v>185</v>
      </c>
      <c r="Y46" s="24">
        <f t="shared" si="7"/>
        <v>2334</v>
      </c>
      <c r="AA46" s="6"/>
      <c r="AB46" s="6"/>
    </row>
    <row r="47" spans="3:28" s="5" customFormat="1" ht="15" customHeight="1" x14ac:dyDescent="0.15">
      <c r="C47" s="60"/>
      <c r="D47" s="21" t="s">
        <v>51</v>
      </c>
      <c r="E47" s="22">
        <v>6266</v>
      </c>
      <c r="F47" s="23">
        <v>0</v>
      </c>
      <c r="G47" s="24">
        <f t="shared" si="0"/>
        <v>6266</v>
      </c>
      <c r="H47" s="22">
        <v>2545</v>
      </c>
      <c r="I47" s="23">
        <v>356</v>
      </c>
      <c r="J47" s="24">
        <f t="shared" si="1"/>
        <v>2901</v>
      </c>
      <c r="K47" s="22">
        <v>0</v>
      </c>
      <c r="L47" s="23">
        <v>0</v>
      </c>
      <c r="M47" s="24">
        <f t="shared" si="2"/>
        <v>0</v>
      </c>
      <c r="N47" s="22">
        <v>7</v>
      </c>
      <c r="O47" s="23">
        <v>39</v>
      </c>
      <c r="P47" s="24">
        <f t="shared" si="3"/>
        <v>46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8818</v>
      </c>
      <c r="X47" s="26">
        <f t="shared" si="6"/>
        <v>395</v>
      </c>
      <c r="Y47" s="24">
        <f t="shared" si="7"/>
        <v>9213</v>
      </c>
      <c r="AA47" s="6"/>
      <c r="AB47" s="6"/>
    </row>
    <row r="48" spans="3:28" s="5" customFormat="1" ht="15" customHeight="1" x14ac:dyDescent="0.15">
      <c r="C48" s="61"/>
      <c r="D48" s="27" t="s">
        <v>19</v>
      </c>
      <c r="E48" s="19">
        <f>SUM(E43:E47)</f>
        <v>42593</v>
      </c>
      <c r="F48" s="20">
        <f>SUM(F43:F47)</f>
        <v>0</v>
      </c>
      <c r="G48" s="18">
        <f t="shared" si="0"/>
        <v>42593</v>
      </c>
      <c r="H48" s="19">
        <f>SUM(H43:H47)</f>
        <v>9566</v>
      </c>
      <c r="I48" s="20">
        <f>SUM(I43:I47)</f>
        <v>12070</v>
      </c>
      <c r="J48" s="18">
        <f t="shared" si="1"/>
        <v>21636</v>
      </c>
      <c r="K48" s="19">
        <f>SUM(K43:K47)</f>
        <v>1295</v>
      </c>
      <c r="L48" s="20">
        <f>SUM(L43:L47)</f>
        <v>1535</v>
      </c>
      <c r="M48" s="18">
        <f t="shared" si="2"/>
        <v>2830</v>
      </c>
      <c r="N48" s="19">
        <f>SUM(N43:N47)</f>
        <v>212</v>
      </c>
      <c r="O48" s="20">
        <f>SUM(O43:O47)</f>
        <v>2855</v>
      </c>
      <c r="P48" s="18">
        <f t="shared" si="3"/>
        <v>3067</v>
      </c>
      <c r="Q48" s="19">
        <f>SUM(Q43:Q47)</f>
        <v>135</v>
      </c>
      <c r="R48" s="20">
        <f>SUM(R43:R47)</f>
        <v>8107</v>
      </c>
      <c r="S48" s="18">
        <f t="shared" si="4"/>
        <v>8242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53801</v>
      </c>
      <c r="X48" s="20">
        <f t="shared" si="6"/>
        <v>24567</v>
      </c>
      <c r="Y48" s="18">
        <f t="shared" si="7"/>
        <v>78368</v>
      </c>
      <c r="AA48" s="6"/>
      <c r="AB48" s="6"/>
    </row>
    <row r="49" spans="3:28" s="5" customFormat="1" ht="15" customHeight="1" x14ac:dyDescent="0.15">
      <c r="C49" s="54" t="s">
        <v>52</v>
      </c>
      <c r="D49" s="21" t="s">
        <v>53</v>
      </c>
      <c r="E49" s="22">
        <v>2876</v>
      </c>
      <c r="F49" s="23">
        <v>0</v>
      </c>
      <c r="G49" s="24">
        <f t="shared" si="0"/>
        <v>2876</v>
      </c>
      <c r="H49" s="22">
        <v>56</v>
      </c>
      <c r="I49" s="23">
        <v>301</v>
      </c>
      <c r="J49" s="24">
        <f t="shared" si="1"/>
        <v>357</v>
      </c>
      <c r="K49" s="22">
        <v>0</v>
      </c>
      <c r="L49" s="23">
        <v>0</v>
      </c>
      <c r="M49" s="24">
        <f t="shared" si="2"/>
        <v>0</v>
      </c>
      <c r="N49" s="22">
        <v>0</v>
      </c>
      <c r="O49" s="23">
        <v>180</v>
      </c>
      <c r="P49" s="24">
        <f t="shared" si="3"/>
        <v>180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2932</v>
      </c>
      <c r="X49" s="26">
        <f t="shared" si="6"/>
        <v>481</v>
      </c>
      <c r="Y49" s="24">
        <f t="shared" si="7"/>
        <v>3413</v>
      </c>
      <c r="AA49" s="6"/>
      <c r="AB49" s="6"/>
    </row>
    <row r="50" spans="3:28" s="5" customFormat="1" ht="15" customHeight="1" x14ac:dyDescent="0.15">
      <c r="C50" s="55"/>
      <c r="D50" s="21" t="s">
        <v>54</v>
      </c>
      <c r="E50" s="22">
        <v>9079</v>
      </c>
      <c r="F50" s="23">
        <v>0</v>
      </c>
      <c r="G50" s="24">
        <f t="shared" si="0"/>
        <v>9079</v>
      </c>
      <c r="H50" s="22">
        <v>1852</v>
      </c>
      <c r="I50" s="23">
        <v>2693</v>
      </c>
      <c r="J50" s="24">
        <f t="shared" si="1"/>
        <v>4545</v>
      </c>
      <c r="K50" s="22">
        <v>299</v>
      </c>
      <c r="L50" s="23">
        <v>0</v>
      </c>
      <c r="M50" s="24">
        <f t="shared" si="2"/>
        <v>299</v>
      </c>
      <c r="N50" s="22">
        <v>31</v>
      </c>
      <c r="O50" s="23">
        <v>378</v>
      </c>
      <c r="P50" s="24">
        <f t="shared" si="3"/>
        <v>409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11261</v>
      </c>
      <c r="X50" s="26">
        <f t="shared" si="6"/>
        <v>3071</v>
      </c>
      <c r="Y50" s="24">
        <f t="shared" si="7"/>
        <v>14332</v>
      </c>
      <c r="AA50" s="6"/>
      <c r="AB50" s="6"/>
    </row>
    <row r="51" spans="3:28" s="5" customFormat="1" ht="15" customHeight="1" x14ac:dyDescent="0.15">
      <c r="C51" s="55"/>
      <c r="D51" s="21" t="s">
        <v>55</v>
      </c>
      <c r="E51" s="22">
        <v>9218</v>
      </c>
      <c r="F51" s="23">
        <v>0</v>
      </c>
      <c r="G51" s="24">
        <f t="shared" si="0"/>
        <v>9218</v>
      </c>
      <c r="H51" s="22">
        <v>3329</v>
      </c>
      <c r="I51" s="23">
        <v>1905</v>
      </c>
      <c r="J51" s="24">
        <f t="shared" si="1"/>
        <v>5234</v>
      </c>
      <c r="K51" s="22">
        <v>168</v>
      </c>
      <c r="L51" s="23">
        <v>47</v>
      </c>
      <c r="M51" s="24">
        <f t="shared" si="2"/>
        <v>215</v>
      </c>
      <c r="N51" s="22">
        <v>11</v>
      </c>
      <c r="O51" s="23">
        <v>643</v>
      </c>
      <c r="P51" s="24">
        <f t="shared" si="3"/>
        <v>654</v>
      </c>
      <c r="Q51" s="22">
        <v>2298</v>
      </c>
      <c r="R51" s="23">
        <v>1451</v>
      </c>
      <c r="S51" s="24">
        <f t="shared" si="4"/>
        <v>3749</v>
      </c>
      <c r="T51" s="22">
        <v>0</v>
      </c>
      <c r="U51" s="23">
        <v>0</v>
      </c>
      <c r="V51" s="24">
        <f t="shared" si="5"/>
        <v>0</v>
      </c>
      <c r="W51" s="25">
        <f t="shared" si="6"/>
        <v>15024</v>
      </c>
      <c r="X51" s="26">
        <f t="shared" si="6"/>
        <v>4046</v>
      </c>
      <c r="Y51" s="24">
        <f t="shared" si="7"/>
        <v>19070</v>
      </c>
      <c r="AA51" s="6"/>
      <c r="AB51" s="6"/>
    </row>
    <row r="52" spans="3:28" s="5" customFormat="1" ht="15" customHeight="1" x14ac:dyDescent="0.15">
      <c r="C52" s="55"/>
      <c r="D52" s="29" t="s">
        <v>56</v>
      </c>
      <c r="E52" s="30">
        <v>3970</v>
      </c>
      <c r="F52" s="31">
        <v>0</v>
      </c>
      <c r="G52" s="32">
        <f t="shared" si="0"/>
        <v>3970</v>
      </c>
      <c r="H52" s="30">
        <v>217</v>
      </c>
      <c r="I52" s="31">
        <v>137</v>
      </c>
      <c r="J52" s="32">
        <f t="shared" si="1"/>
        <v>354</v>
      </c>
      <c r="K52" s="30">
        <v>286</v>
      </c>
      <c r="L52" s="31">
        <v>0</v>
      </c>
      <c r="M52" s="32">
        <f t="shared" si="2"/>
        <v>286</v>
      </c>
      <c r="N52" s="30">
        <v>8</v>
      </c>
      <c r="O52" s="31">
        <v>238</v>
      </c>
      <c r="P52" s="32">
        <f t="shared" si="3"/>
        <v>246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4481</v>
      </c>
      <c r="X52" s="34">
        <f t="shared" si="6"/>
        <v>375</v>
      </c>
      <c r="Y52" s="32">
        <f t="shared" si="7"/>
        <v>4856</v>
      </c>
      <c r="AA52" s="6"/>
      <c r="AB52" s="6"/>
    </row>
    <row r="53" spans="3:28" s="5" customFormat="1" ht="15" customHeight="1" x14ac:dyDescent="0.15">
      <c r="C53" s="56"/>
      <c r="D53" s="27" t="s">
        <v>19</v>
      </c>
      <c r="E53" s="19">
        <f>SUM(E49:E52)</f>
        <v>25143</v>
      </c>
      <c r="F53" s="20">
        <f>SUM(F49:F52)</f>
        <v>0</v>
      </c>
      <c r="G53" s="18">
        <f t="shared" si="0"/>
        <v>25143</v>
      </c>
      <c r="H53" s="19">
        <f>SUM(H49:H52)</f>
        <v>5454</v>
      </c>
      <c r="I53" s="20">
        <f>SUM(I49:I52)</f>
        <v>5036</v>
      </c>
      <c r="J53" s="18">
        <f t="shared" si="1"/>
        <v>10490</v>
      </c>
      <c r="K53" s="19">
        <f>SUM(K49:K52)</f>
        <v>753</v>
      </c>
      <c r="L53" s="20">
        <f>SUM(L49:L52)</f>
        <v>47</v>
      </c>
      <c r="M53" s="18">
        <f t="shared" si="2"/>
        <v>800</v>
      </c>
      <c r="N53" s="19">
        <f>SUM(N49:N52)</f>
        <v>50</v>
      </c>
      <c r="O53" s="20">
        <f>SUM(O49:O52)</f>
        <v>1439</v>
      </c>
      <c r="P53" s="18">
        <f t="shared" si="3"/>
        <v>1489</v>
      </c>
      <c r="Q53" s="19">
        <f>SUM(Q49:Q52)</f>
        <v>2298</v>
      </c>
      <c r="R53" s="20">
        <f>SUM(R49:R52)</f>
        <v>1451</v>
      </c>
      <c r="S53" s="18">
        <f t="shared" si="4"/>
        <v>3749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33698</v>
      </c>
      <c r="X53" s="20">
        <f t="shared" si="6"/>
        <v>7973</v>
      </c>
      <c r="Y53" s="18">
        <f t="shared" si="7"/>
        <v>41671</v>
      </c>
      <c r="AA53" s="6"/>
      <c r="AB53" s="6"/>
    </row>
    <row r="54" spans="3:28" s="5" customFormat="1" ht="15" customHeight="1" x14ac:dyDescent="0.15">
      <c r="C54" s="54" t="s">
        <v>57</v>
      </c>
      <c r="D54" s="21" t="s">
        <v>58</v>
      </c>
      <c r="E54" s="35">
        <v>26818</v>
      </c>
      <c r="F54" s="36">
        <v>0</v>
      </c>
      <c r="G54" s="37">
        <f t="shared" si="0"/>
        <v>26818</v>
      </c>
      <c r="H54" s="35">
        <v>5993</v>
      </c>
      <c r="I54" s="36">
        <v>3338</v>
      </c>
      <c r="J54" s="37">
        <f t="shared" si="1"/>
        <v>9331</v>
      </c>
      <c r="K54" s="35">
        <v>3528</v>
      </c>
      <c r="L54" s="36">
        <v>214</v>
      </c>
      <c r="M54" s="37">
        <f t="shared" si="2"/>
        <v>3742</v>
      </c>
      <c r="N54" s="35">
        <v>162</v>
      </c>
      <c r="O54" s="36">
        <v>2219</v>
      </c>
      <c r="P54" s="37">
        <f t="shared" si="3"/>
        <v>2381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36501</v>
      </c>
      <c r="X54" s="39">
        <f t="shared" si="6"/>
        <v>5771</v>
      </c>
      <c r="Y54" s="37">
        <f t="shared" si="7"/>
        <v>42272</v>
      </c>
      <c r="AA54" s="6"/>
      <c r="AB54" s="6"/>
    </row>
    <row r="55" spans="3:28" s="5" customFormat="1" ht="15" customHeight="1" x14ac:dyDescent="0.15">
      <c r="C55" s="55"/>
      <c r="D55" s="21" t="s">
        <v>59</v>
      </c>
      <c r="E55" s="22">
        <v>5688</v>
      </c>
      <c r="F55" s="23">
        <v>0</v>
      </c>
      <c r="G55" s="24">
        <f>SUM(E55:F55)</f>
        <v>5688</v>
      </c>
      <c r="H55" s="22">
        <v>777</v>
      </c>
      <c r="I55" s="23">
        <v>935</v>
      </c>
      <c r="J55" s="24">
        <f t="shared" si="1"/>
        <v>1712</v>
      </c>
      <c r="K55" s="22">
        <v>0</v>
      </c>
      <c r="L55" s="23">
        <v>16</v>
      </c>
      <c r="M55" s="24">
        <f t="shared" si="2"/>
        <v>16</v>
      </c>
      <c r="N55" s="22">
        <v>48</v>
      </c>
      <c r="O55" s="23">
        <v>308</v>
      </c>
      <c r="P55" s="24">
        <f t="shared" si="3"/>
        <v>356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6513</v>
      </c>
      <c r="X55" s="26">
        <f t="shared" si="6"/>
        <v>1259</v>
      </c>
      <c r="Y55" s="24">
        <f t="shared" si="7"/>
        <v>7772</v>
      </c>
      <c r="AA55" s="6"/>
      <c r="AB55" s="6"/>
    </row>
    <row r="56" spans="3:28" s="5" customFormat="1" ht="15" customHeight="1" x14ac:dyDescent="0.15">
      <c r="C56" s="55"/>
      <c r="D56" s="21" t="s">
        <v>60</v>
      </c>
      <c r="E56" s="22">
        <v>9322</v>
      </c>
      <c r="F56" s="23">
        <v>0</v>
      </c>
      <c r="G56" s="24">
        <f t="shared" si="0"/>
        <v>9322</v>
      </c>
      <c r="H56" s="22">
        <v>655</v>
      </c>
      <c r="I56" s="23">
        <v>1214</v>
      </c>
      <c r="J56" s="24">
        <f t="shared" si="1"/>
        <v>1869</v>
      </c>
      <c r="K56" s="22">
        <v>141</v>
      </c>
      <c r="L56" s="23">
        <v>207</v>
      </c>
      <c r="M56" s="24">
        <f t="shared" si="2"/>
        <v>348</v>
      </c>
      <c r="N56" s="22">
        <v>20</v>
      </c>
      <c r="O56" s="23">
        <v>358</v>
      </c>
      <c r="P56" s="24">
        <f t="shared" si="3"/>
        <v>378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10138</v>
      </c>
      <c r="X56" s="26">
        <f t="shared" si="6"/>
        <v>1779</v>
      </c>
      <c r="Y56" s="24">
        <f t="shared" si="7"/>
        <v>11917</v>
      </c>
      <c r="AA56" s="6"/>
      <c r="AB56" s="6"/>
    </row>
    <row r="57" spans="3:28" s="5" customFormat="1" ht="15" customHeight="1" x14ac:dyDescent="0.15">
      <c r="C57" s="55"/>
      <c r="D57" s="21" t="s">
        <v>61</v>
      </c>
      <c r="E57" s="22">
        <v>5835</v>
      </c>
      <c r="F57" s="23">
        <v>0</v>
      </c>
      <c r="G57" s="24">
        <f t="shared" si="0"/>
        <v>5835</v>
      </c>
      <c r="H57" s="22">
        <v>1278</v>
      </c>
      <c r="I57" s="23">
        <v>562</v>
      </c>
      <c r="J57" s="24">
        <f t="shared" si="1"/>
        <v>1840</v>
      </c>
      <c r="K57" s="22">
        <v>132</v>
      </c>
      <c r="L57" s="23">
        <v>229</v>
      </c>
      <c r="M57" s="24">
        <f t="shared" si="2"/>
        <v>361</v>
      </c>
      <c r="N57" s="22">
        <v>64</v>
      </c>
      <c r="O57" s="23">
        <v>647</v>
      </c>
      <c r="P57" s="24">
        <f t="shared" si="3"/>
        <v>711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7309</v>
      </c>
      <c r="X57" s="26">
        <f t="shared" si="6"/>
        <v>1438</v>
      </c>
      <c r="Y57" s="24">
        <f t="shared" si="7"/>
        <v>8747</v>
      </c>
      <c r="AA57" s="6"/>
      <c r="AB57" s="6"/>
    </row>
    <row r="58" spans="3:28" s="5" customFormat="1" ht="15" customHeight="1" x14ac:dyDescent="0.15">
      <c r="C58" s="55"/>
      <c r="D58" s="21" t="s">
        <v>62</v>
      </c>
      <c r="E58" s="22">
        <v>7620</v>
      </c>
      <c r="F58" s="23">
        <v>0</v>
      </c>
      <c r="G58" s="24">
        <f t="shared" si="0"/>
        <v>7620</v>
      </c>
      <c r="H58" s="22">
        <v>1561</v>
      </c>
      <c r="I58" s="23">
        <v>1049</v>
      </c>
      <c r="J58" s="24">
        <f t="shared" si="1"/>
        <v>2610</v>
      </c>
      <c r="K58" s="22">
        <v>608</v>
      </c>
      <c r="L58" s="23">
        <v>0</v>
      </c>
      <c r="M58" s="24">
        <f t="shared" si="2"/>
        <v>608</v>
      </c>
      <c r="N58" s="22">
        <v>82</v>
      </c>
      <c r="O58" s="23">
        <v>370</v>
      </c>
      <c r="P58" s="24">
        <f t="shared" si="3"/>
        <v>452</v>
      </c>
      <c r="Q58" s="22">
        <v>3875</v>
      </c>
      <c r="R58" s="23">
        <v>13115</v>
      </c>
      <c r="S58" s="24">
        <f t="shared" si="4"/>
        <v>16990</v>
      </c>
      <c r="T58" s="22">
        <v>0</v>
      </c>
      <c r="U58" s="23">
        <v>0</v>
      </c>
      <c r="V58" s="24">
        <f t="shared" si="5"/>
        <v>0</v>
      </c>
      <c r="W58" s="25">
        <f t="shared" si="6"/>
        <v>13746</v>
      </c>
      <c r="X58" s="26">
        <f t="shared" si="6"/>
        <v>14534</v>
      </c>
      <c r="Y58" s="24">
        <f t="shared" si="7"/>
        <v>28280</v>
      </c>
      <c r="AA58" s="6"/>
      <c r="AB58" s="6"/>
    </row>
    <row r="59" spans="3:28" s="5" customFormat="1" ht="15" customHeight="1" x14ac:dyDescent="0.15">
      <c r="C59" s="55"/>
      <c r="D59" s="21" t="s">
        <v>63</v>
      </c>
      <c r="E59" s="22">
        <v>2982</v>
      </c>
      <c r="F59" s="23">
        <v>0</v>
      </c>
      <c r="G59" s="24">
        <f t="shared" si="0"/>
        <v>2982</v>
      </c>
      <c r="H59" s="22">
        <v>393</v>
      </c>
      <c r="I59" s="23">
        <v>50</v>
      </c>
      <c r="J59" s="24">
        <f t="shared" si="1"/>
        <v>443</v>
      </c>
      <c r="K59" s="22">
        <v>100</v>
      </c>
      <c r="L59" s="23">
        <v>62</v>
      </c>
      <c r="M59" s="24">
        <f t="shared" si="2"/>
        <v>162</v>
      </c>
      <c r="N59" s="22">
        <v>59</v>
      </c>
      <c r="O59" s="23">
        <v>173</v>
      </c>
      <c r="P59" s="24">
        <f t="shared" si="3"/>
        <v>232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3534</v>
      </c>
      <c r="X59" s="26">
        <f t="shared" si="6"/>
        <v>285</v>
      </c>
      <c r="Y59" s="24">
        <f t="shared" si="7"/>
        <v>3819</v>
      </c>
      <c r="AA59" s="6"/>
      <c r="AB59" s="6"/>
    </row>
    <row r="60" spans="3:28" s="5" customFormat="1" ht="15" customHeight="1" x14ac:dyDescent="0.15">
      <c r="C60" s="55"/>
      <c r="D60" s="21" t="s">
        <v>64</v>
      </c>
      <c r="E60" s="22">
        <v>10082</v>
      </c>
      <c r="F60" s="23">
        <v>0</v>
      </c>
      <c r="G60" s="24">
        <f t="shared" si="0"/>
        <v>10082</v>
      </c>
      <c r="H60" s="22">
        <v>804</v>
      </c>
      <c r="I60" s="23">
        <v>308</v>
      </c>
      <c r="J60" s="24">
        <f t="shared" si="1"/>
        <v>1112</v>
      </c>
      <c r="K60" s="22">
        <v>849</v>
      </c>
      <c r="L60" s="23">
        <v>0</v>
      </c>
      <c r="M60" s="24">
        <f t="shared" si="2"/>
        <v>849</v>
      </c>
      <c r="N60" s="22">
        <v>184</v>
      </c>
      <c r="O60" s="23">
        <v>502</v>
      </c>
      <c r="P60" s="24">
        <f t="shared" si="3"/>
        <v>686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11919</v>
      </c>
      <c r="X60" s="26">
        <f t="shared" si="6"/>
        <v>810</v>
      </c>
      <c r="Y60" s="24">
        <f t="shared" si="7"/>
        <v>12729</v>
      </c>
      <c r="AA60" s="6"/>
      <c r="AB60" s="6"/>
    </row>
    <row r="61" spans="3:28" s="5" customFormat="1" ht="15" customHeight="1" x14ac:dyDescent="0.15">
      <c r="C61" s="55"/>
      <c r="D61" s="29" t="s">
        <v>65</v>
      </c>
      <c r="E61" s="30">
        <v>9629</v>
      </c>
      <c r="F61" s="31">
        <v>0</v>
      </c>
      <c r="G61" s="32">
        <f t="shared" si="0"/>
        <v>9629</v>
      </c>
      <c r="H61" s="30">
        <v>21</v>
      </c>
      <c r="I61" s="31">
        <v>0</v>
      </c>
      <c r="J61" s="32">
        <f t="shared" si="1"/>
        <v>21</v>
      </c>
      <c r="K61" s="30">
        <v>30</v>
      </c>
      <c r="L61" s="31">
        <v>0</v>
      </c>
      <c r="M61" s="32">
        <f t="shared" si="2"/>
        <v>30</v>
      </c>
      <c r="N61" s="30">
        <v>0</v>
      </c>
      <c r="O61" s="31">
        <v>2067</v>
      </c>
      <c r="P61" s="32">
        <f t="shared" si="3"/>
        <v>2067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9680</v>
      </c>
      <c r="X61" s="34">
        <f t="shared" si="6"/>
        <v>2067</v>
      </c>
      <c r="Y61" s="32">
        <f t="shared" si="7"/>
        <v>11747</v>
      </c>
      <c r="AA61" s="6"/>
      <c r="AB61" s="6"/>
    </row>
    <row r="62" spans="3:28" s="5" customFormat="1" ht="15" customHeight="1" x14ac:dyDescent="0.15">
      <c r="C62" s="56"/>
      <c r="D62" s="27" t="s">
        <v>19</v>
      </c>
      <c r="E62" s="19">
        <f>SUM(E54:E61)</f>
        <v>77976</v>
      </c>
      <c r="F62" s="20">
        <f>SUM(F54:F61)</f>
        <v>0</v>
      </c>
      <c r="G62" s="18">
        <f>SUM(E62:F62)</f>
        <v>77976</v>
      </c>
      <c r="H62" s="19">
        <f>SUM(H54:H61)</f>
        <v>11482</v>
      </c>
      <c r="I62" s="20">
        <f>SUM(I54:I61)</f>
        <v>7456</v>
      </c>
      <c r="J62" s="18">
        <f t="shared" si="1"/>
        <v>18938</v>
      </c>
      <c r="K62" s="19">
        <f>SUM(K54:K61)</f>
        <v>5388</v>
      </c>
      <c r="L62" s="20">
        <f>SUM(L54:L61)</f>
        <v>728</v>
      </c>
      <c r="M62" s="18">
        <f t="shared" si="2"/>
        <v>6116</v>
      </c>
      <c r="N62" s="19">
        <f>SUM(N54:N61)</f>
        <v>619</v>
      </c>
      <c r="O62" s="20">
        <f>SUM(O54:O61)</f>
        <v>6644</v>
      </c>
      <c r="P62" s="18">
        <f t="shared" si="3"/>
        <v>7263</v>
      </c>
      <c r="Q62" s="19">
        <f>SUM(Q54:Q61)</f>
        <v>3875</v>
      </c>
      <c r="R62" s="20">
        <f>SUM(R54:R61)</f>
        <v>13115</v>
      </c>
      <c r="S62" s="18">
        <f t="shared" si="4"/>
        <v>16990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99340</v>
      </c>
      <c r="X62" s="20">
        <f t="shared" ref="X62" si="8">F62+I62+L62+O62+R62+U62</f>
        <v>27943</v>
      </c>
      <c r="Y62" s="18">
        <f t="shared" si="7"/>
        <v>127283</v>
      </c>
      <c r="AA62" s="6"/>
      <c r="AB62" s="6"/>
    </row>
    <row r="63" spans="3:28" s="5" customFormat="1" ht="30" customHeight="1" thickBot="1" x14ac:dyDescent="0.2">
      <c r="C63" s="57" t="s">
        <v>69</v>
      </c>
      <c r="D63" s="58"/>
      <c r="E63" s="40">
        <f>E9+E16+E28+E34+E42+E48+E53+E62</f>
        <v>611218</v>
      </c>
      <c r="F63" s="41">
        <f>F9+F16+F28+F34+F42+F48+F53+F62</f>
        <v>0</v>
      </c>
      <c r="G63" s="42">
        <f t="shared" si="0"/>
        <v>611218</v>
      </c>
      <c r="H63" s="40">
        <f>H9+H16+H28+H34+H42+H48+H53+H62</f>
        <v>92769</v>
      </c>
      <c r="I63" s="41">
        <f>I9+I16+I28+I34+I42+I48+I53+I62</f>
        <v>144888</v>
      </c>
      <c r="J63" s="42">
        <f>SUM(H63:I63)</f>
        <v>237657</v>
      </c>
      <c r="K63" s="40">
        <f>K9+K16+K28+K34+K42+K48+K53+K62</f>
        <v>93564</v>
      </c>
      <c r="L63" s="41">
        <f>L9+L16+L28+L34+L42+L48+L53+L62</f>
        <v>12205</v>
      </c>
      <c r="M63" s="42">
        <f t="shared" si="2"/>
        <v>105769</v>
      </c>
      <c r="N63" s="40">
        <f>N9+N16+N28+N34+N42+N48+N53+N62</f>
        <v>5967</v>
      </c>
      <c r="O63" s="41">
        <f>O9+O16+O28+O34+O42+O48+O53+O62</f>
        <v>57952</v>
      </c>
      <c r="P63" s="42">
        <f t="shared" si="3"/>
        <v>63919</v>
      </c>
      <c r="Q63" s="40">
        <f>Q9+Q16+Q28+Q34+Q42+Q48+Q53+Q62</f>
        <v>82172</v>
      </c>
      <c r="R63" s="41">
        <f>R9+R16+R28+R34+R42+R48+R53+R62</f>
        <v>86914</v>
      </c>
      <c r="S63" s="42">
        <f t="shared" si="4"/>
        <v>169086</v>
      </c>
      <c r="T63" s="40">
        <f>T9+T16+T28+T34+T42+T48+T53+T62</f>
        <v>155</v>
      </c>
      <c r="U63" s="41">
        <f>U9+U16+U28+U34+U42+U48+U53+U62</f>
        <v>0</v>
      </c>
      <c r="V63" s="42">
        <f t="shared" si="5"/>
        <v>155</v>
      </c>
      <c r="W63" s="40">
        <f>W9+W16+W28+W34+W42+W48+W53+W62</f>
        <v>885845</v>
      </c>
      <c r="X63" s="41">
        <f>X9+X16+X28+X34+X42+X48+X53+X62</f>
        <v>301959</v>
      </c>
      <c r="Y63" s="42">
        <f>SUM(W63:X63)</f>
        <v>1187804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2016-03-09T10:07:12Z</cp:lastPrinted>
  <dcterms:created xsi:type="dcterms:W3CDTF">2014-05-14T07:34:08Z</dcterms:created>
  <dcterms:modified xsi:type="dcterms:W3CDTF">2016-03-16T04:15:07Z</dcterms:modified>
</cp:coreProperties>
</file>