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75" yWindow="-15" windowWidth="7320" windowHeight="7770"/>
  </bookViews>
  <sheets>
    <sheet name="全国" sheetId="1" r:id="rId1"/>
  </sheets>
  <definedNames>
    <definedName name="_xlnm.Print_Area" localSheetId="0">全国!$C$4:$Y$63</definedName>
  </definedNames>
  <calcPr calcId="145621"/>
</workbook>
</file>

<file path=xl/calcChain.xml><?xml version="1.0" encoding="utf-8"?>
<calcChain xmlns="http://schemas.openxmlformats.org/spreadsheetml/2006/main">
  <c r="O62" i="1" l="1"/>
  <c r="V61" i="1"/>
  <c r="P61" i="1"/>
  <c r="M61" i="1"/>
  <c r="J61" i="1"/>
  <c r="X61" i="1"/>
  <c r="V60" i="1"/>
  <c r="S60" i="1"/>
  <c r="P60" i="1"/>
  <c r="M60" i="1"/>
  <c r="G60" i="1"/>
  <c r="W60" i="1"/>
  <c r="V59" i="1"/>
  <c r="S59" i="1"/>
  <c r="P59" i="1"/>
  <c r="J59" i="1"/>
  <c r="X59" i="1"/>
  <c r="W58" i="1"/>
  <c r="Y58" i="1" s="1"/>
  <c r="S58" i="1"/>
  <c r="M58" i="1"/>
  <c r="J58" i="1"/>
  <c r="G58" i="1"/>
  <c r="X58" i="1"/>
  <c r="V57" i="1"/>
  <c r="X57" i="1"/>
  <c r="P57" i="1"/>
  <c r="M57" i="1"/>
  <c r="J57" i="1"/>
  <c r="V56" i="1"/>
  <c r="S56" i="1"/>
  <c r="P56" i="1"/>
  <c r="M56" i="1"/>
  <c r="V55" i="1"/>
  <c r="S55" i="1"/>
  <c r="P55" i="1"/>
  <c r="X55" i="1"/>
  <c r="J55" i="1"/>
  <c r="W55" i="1"/>
  <c r="V54" i="1"/>
  <c r="T62" i="1"/>
  <c r="S54" i="1"/>
  <c r="Q62" i="1"/>
  <c r="J54" i="1"/>
  <c r="F62" i="1"/>
  <c r="T53" i="1"/>
  <c r="V53" i="1" s="1"/>
  <c r="L53" i="1"/>
  <c r="S52" i="1"/>
  <c r="P52" i="1"/>
  <c r="M52" i="1"/>
  <c r="V51" i="1"/>
  <c r="S51" i="1"/>
  <c r="P51" i="1"/>
  <c r="M51" i="1"/>
  <c r="J51" i="1"/>
  <c r="W51" i="1"/>
  <c r="V50" i="1"/>
  <c r="S50" i="1"/>
  <c r="M50" i="1"/>
  <c r="J50" i="1"/>
  <c r="X50" i="1"/>
  <c r="W50" i="1"/>
  <c r="U53" i="1"/>
  <c r="V49" i="1"/>
  <c r="R53" i="1"/>
  <c r="P49" i="1"/>
  <c r="N53" i="1"/>
  <c r="J49" i="1"/>
  <c r="H53" i="1"/>
  <c r="U48" i="1"/>
  <c r="E48" i="1"/>
  <c r="V47" i="1"/>
  <c r="P47" i="1"/>
  <c r="X47" i="1"/>
  <c r="J47" i="1"/>
  <c r="V46" i="1"/>
  <c r="S46" i="1"/>
  <c r="M46" i="1"/>
  <c r="J46" i="1"/>
  <c r="V45" i="1"/>
  <c r="P45" i="1"/>
  <c r="M45" i="1"/>
  <c r="J45" i="1"/>
  <c r="X45" i="1"/>
  <c r="W45" i="1"/>
  <c r="O48" i="1"/>
  <c r="I48" i="1"/>
  <c r="G44" i="1"/>
  <c r="W44" i="1"/>
  <c r="V43" i="1"/>
  <c r="S43" i="1"/>
  <c r="P43" i="1"/>
  <c r="L48" i="1"/>
  <c r="O42" i="1"/>
  <c r="V41" i="1"/>
  <c r="P41" i="1"/>
  <c r="M41" i="1"/>
  <c r="J41" i="1"/>
  <c r="X41" i="1"/>
  <c r="W41" i="1"/>
  <c r="S40" i="1"/>
  <c r="M40" i="1"/>
  <c r="G40" i="1"/>
  <c r="W40" i="1"/>
  <c r="V39" i="1"/>
  <c r="S39" i="1"/>
  <c r="P39" i="1"/>
  <c r="J39" i="1"/>
  <c r="W38" i="1"/>
  <c r="Y38" i="1" s="1"/>
  <c r="S38" i="1"/>
  <c r="M38" i="1"/>
  <c r="K42" i="1"/>
  <c r="J38" i="1"/>
  <c r="G38" i="1"/>
  <c r="X38" i="1"/>
  <c r="V37" i="1"/>
  <c r="X37" i="1"/>
  <c r="P37" i="1"/>
  <c r="J37" i="1"/>
  <c r="V36" i="1"/>
  <c r="S36" i="1"/>
  <c r="Q42" i="1"/>
  <c r="P36" i="1"/>
  <c r="M36" i="1"/>
  <c r="P35" i="1"/>
  <c r="J35" i="1"/>
  <c r="N34" i="1"/>
  <c r="P34" i="1" s="1"/>
  <c r="V33" i="1"/>
  <c r="S33" i="1"/>
  <c r="P33" i="1"/>
  <c r="M33" i="1"/>
  <c r="J33" i="1"/>
  <c r="X33" i="1"/>
  <c r="W33" i="1"/>
  <c r="Y33" i="1" s="1"/>
  <c r="W32" i="1"/>
  <c r="V32" i="1"/>
  <c r="S32" i="1"/>
  <c r="P32" i="1"/>
  <c r="M32" i="1"/>
  <c r="J32" i="1"/>
  <c r="G32" i="1"/>
  <c r="V31" i="1"/>
  <c r="S31" i="1"/>
  <c r="P31" i="1"/>
  <c r="X31" i="1"/>
  <c r="G31" i="1"/>
  <c r="V30" i="1"/>
  <c r="S30" i="1"/>
  <c r="P30" i="1"/>
  <c r="M30" i="1"/>
  <c r="K34" i="1"/>
  <c r="X30" i="1"/>
  <c r="V29" i="1"/>
  <c r="R34" i="1"/>
  <c r="Q34" i="1"/>
  <c r="S34" i="1" s="1"/>
  <c r="O34" i="1"/>
  <c r="P29" i="1"/>
  <c r="M29" i="1"/>
  <c r="J29" i="1"/>
  <c r="H34" i="1"/>
  <c r="W29" i="1"/>
  <c r="V27" i="1"/>
  <c r="S27" i="1"/>
  <c r="P27" i="1"/>
  <c r="X27" i="1"/>
  <c r="G27" i="1"/>
  <c r="S26" i="1"/>
  <c r="P26" i="1"/>
  <c r="M26" i="1"/>
  <c r="V25" i="1"/>
  <c r="S25" i="1"/>
  <c r="P25" i="1"/>
  <c r="M25" i="1"/>
  <c r="J25" i="1"/>
  <c r="X25" i="1"/>
  <c r="V24" i="1"/>
  <c r="S24" i="1"/>
  <c r="M24" i="1"/>
  <c r="J24" i="1"/>
  <c r="G24" i="1"/>
  <c r="W24" i="1"/>
  <c r="W23" i="1"/>
  <c r="V23" i="1"/>
  <c r="S23" i="1"/>
  <c r="P23" i="1"/>
  <c r="J23" i="1"/>
  <c r="X23" i="1"/>
  <c r="V22" i="1"/>
  <c r="S22" i="1"/>
  <c r="P22" i="1"/>
  <c r="M22" i="1"/>
  <c r="X22" i="1"/>
  <c r="W22" i="1"/>
  <c r="V21" i="1"/>
  <c r="P21" i="1"/>
  <c r="M21" i="1"/>
  <c r="J21" i="1"/>
  <c r="X21" i="1"/>
  <c r="V20" i="1"/>
  <c r="S20" i="1"/>
  <c r="P20" i="1"/>
  <c r="M20" i="1"/>
  <c r="J20" i="1"/>
  <c r="X20" i="1"/>
  <c r="G20" i="1"/>
  <c r="V19" i="1"/>
  <c r="S19" i="1"/>
  <c r="P19" i="1"/>
  <c r="X19" i="1"/>
  <c r="M19" i="1"/>
  <c r="W19" i="1"/>
  <c r="G19" i="1"/>
  <c r="S18" i="1"/>
  <c r="O28" i="1"/>
  <c r="M18" i="1"/>
  <c r="X18" i="1"/>
  <c r="K28" i="1"/>
  <c r="J18" i="1"/>
  <c r="G18" i="1"/>
  <c r="W18" i="1"/>
  <c r="T28" i="1"/>
  <c r="P17" i="1"/>
  <c r="M17" i="1"/>
  <c r="F28" i="1"/>
  <c r="V15" i="1"/>
  <c r="S15" i="1"/>
  <c r="P15" i="1"/>
  <c r="M15" i="1"/>
  <c r="J15" i="1"/>
  <c r="G15" i="1"/>
  <c r="X15" i="1"/>
  <c r="V14" i="1"/>
  <c r="S14" i="1"/>
  <c r="P14" i="1"/>
  <c r="X14" i="1"/>
  <c r="M14" i="1"/>
  <c r="W14" i="1"/>
  <c r="Y14" i="1" s="1"/>
  <c r="G14" i="1"/>
  <c r="V13" i="1"/>
  <c r="S13" i="1"/>
  <c r="P13" i="1"/>
  <c r="M13" i="1"/>
  <c r="X13" i="1"/>
  <c r="J13" i="1"/>
  <c r="W13" i="1"/>
  <c r="V12" i="1"/>
  <c r="R16" i="1"/>
  <c r="S12" i="1"/>
  <c r="P12" i="1"/>
  <c r="M12" i="1"/>
  <c r="J12" i="1"/>
  <c r="X12" i="1"/>
  <c r="W12" i="1"/>
  <c r="V11" i="1"/>
  <c r="S11" i="1"/>
  <c r="P11" i="1"/>
  <c r="M11" i="1"/>
  <c r="J11" i="1"/>
  <c r="G11" i="1"/>
  <c r="X11" i="1"/>
  <c r="U16" i="1"/>
  <c r="T16" i="1"/>
  <c r="S10" i="1"/>
  <c r="Q16" i="1"/>
  <c r="S16" i="1" s="1"/>
  <c r="P10" i="1"/>
  <c r="O16" i="1"/>
  <c r="X10" i="1"/>
  <c r="K16" i="1"/>
  <c r="I16" i="1"/>
  <c r="W10" i="1"/>
  <c r="Y10" i="1" s="1"/>
  <c r="G10" i="1"/>
  <c r="E16" i="1"/>
  <c r="V9" i="1"/>
  <c r="M9" i="1"/>
  <c r="J9" i="1"/>
  <c r="Y13" i="1" l="1"/>
  <c r="Y18" i="1"/>
  <c r="Y22" i="1"/>
  <c r="V16" i="1"/>
  <c r="Y12" i="1"/>
  <c r="Y19" i="1"/>
  <c r="W15" i="1"/>
  <c r="Y15" i="1" s="1"/>
  <c r="F16" i="1"/>
  <c r="X16" i="1" s="1"/>
  <c r="N16" i="1"/>
  <c r="P16" i="1" s="1"/>
  <c r="Y23" i="1"/>
  <c r="P53" i="1"/>
  <c r="W56" i="1"/>
  <c r="G56" i="1"/>
  <c r="M10" i="1"/>
  <c r="G12" i="1"/>
  <c r="H28" i="1"/>
  <c r="L28" i="1"/>
  <c r="M28" i="1" s="1"/>
  <c r="U28" i="1"/>
  <c r="U63" i="1" s="1"/>
  <c r="J19" i="1"/>
  <c r="S21" i="1"/>
  <c r="G23" i="1"/>
  <c r="M23" i="1"/>
  <c r="W25" i="1"/>
  <c r="Y25" i="1" s="1"/>
  <c r="G25" i="1"/>
  <c r="J26" i="1"/>
  <c r="W27" i="1"/>
  <c r="Y27" i="1" s="1"/>
  <c r="J27" i="1"/>
  <c r="W30" i="1"/>
  <c r="Y30" i="1" s="1"/>
  <c r="G30" i="1"/>
  <c r="W31" i="1"/>
  <c r="Y31" i="1" s="1"/>
  <c r="J31" i="1"/>
  <c r="T42" i="1"/>
  <c r="V35" i="1"/>
  <c r="Y40" i="1"/>
  <c r="H48" i="1"/>
  <c r="J48" i="1" s="1"/>
  <c r="J43" i="1"/>
  <c r="X46" i="1"/>
  <c r="W47" i="1"/>
  <c r="Y47" i="1" s="1"/>
  <c r="W52" i="1"/>
  <c r="G52" i="1"/>
  <c r="V62" i="1"/>
  <c r="W11" i="1"/>
  <c r="Y11" i="1" s="1"/>
  <c r="W20" i="1"/>
  <c r="Y20" i="1" s="1"/>
  <c r="X39" i="1"/>
  <c r="X43" i="1"/>
  <c r="W46" i="1"/>
  <c r="Y46" i="1" s="1"/>
  <c r="G9" i="1"/>
  <c r="S9" i="1"/>
  <c r="W9" i="1"/>
  <c r="J10" i="1"/>
  <c r="V10" i="1"/>
  <c r="G13" i="1"/>
  <c r="J14" i="1"/>
  <c r="H16" i="1"/>
  <c r="J16" i="1" s="1"/>
  <c r="L16" i="1"/>
  <c r="M16" i="1" s="1"/>
  <c r="I28" i="1"/>
  <c r="I63" i="1" s="1"/>
  <c r="Q28" i="1"/>
  <c r="S28" i="1" s="1"/>
  <c r="S17" i="1"/>
  <c r="V17" i="1"/>
  <c r="W21" i="1"/>
  <c r="Y21" i="1" s="1"/>
  <c r="G21" i="1"/>
  <c r="G22" i="1"/>
  <c r="X26" i="1"/>
  <c r="Y29" i="1"/>
  <c r="X32" i="1"/>
  <c r="Y32" i="1" s="1"/>
  <c r="E34" i="1"/>
  <c r="W35" i="1"/>
  <c r="J36" i="1"/>
  <c r="I42" i="1"/>
  <c r="K48" i="1"/>
  <c r="M48" i="1" s="1"/>
  <c r="Q48" i="1"/>
  <c r="S44" i="1"/>
  <c r="X49" i="1"/>
  <c r="F53" i="1"/>
  <c r="X53" i="1" s="1"/>
  <c r="K53" i="1"/>
  <c r="M53" i="1" s="1"/>
  <c r="E62" i="1"/>
  <c r="K62" i="1"/>
  <c r="M54" i="1"/>
  <c r="P9" i="1"/>
  <c r="X9" i="1"/>
  <c r="E28" i="1"/>
  <c r="W17" i="1"/>
  <c r="G17" i="1"/>
  <c r="J17" i="1"/>
  <c r="N28" i="1"/>
  <c r="P28" i="1" s="1"/>
  <c r="R28" i="1"/>
  <c r="R63" i="1" s="1"/>
  <c r="X17" i="1"/>
  <c r="P18" i="1"/>
  <c r="V18" i="1"/>
  <c r="J22" i="1"/>
  <c r="X24" i="1"/>
  <c r="Y24" i="1" s="1"/>
  <c r="P24" i="1"/>
  <c r="W26" i="1"/>
  <c r="Y26" i="1" s="1"/>
  <c r="G26" i="1"/>
  <c r="V26" i="1"/>
  <c r="M27" i="1"/>
  <c r="X29" i="1"/>
  <c r="F34" i="1"/>
  <c r="U34" i="1"/>
  <c r="J30" i="1"/>
  <c r="M31" i="1"/>
  <c r="I34" i="1"/>
  <c r="J34" i="1" s="1"/>
  <c r="E42" i="1"/>
  <c r="W36" i="1"/>
  <c r="G36" i="1"/>
  <c r="J53" i="1"/>
  <c r="Y50" i="1"/>
  <c r="Y55" i="1"/>
  <c r="G29" i="1"/>
  <c r="S29" i="1"/>
  <c r="G33" i="1"/>
  <c r="F42" i="1"/>
  <c r="M35" i="1"/>
  <c r="X36" i="1"/>
  <c r="W37" i="1"/>
  <c r="Y37" i="1" s="1"/>
  <c r="P38" i="1"/>
  <c r="J40" i="1"/>
  <c r="S41" i="1"/>
  <c r="N48" i="1"/>
  <c r="P48" i="1" s="1"/>
  <c r="R48" i="1"/>
  <c r="J44" i="1"/>
  <c r="M44" i="1"/>
  <c r="S45" i="1"/>
  <c r="G46" i="1"/>
  <c r="M47" i="1"/>
  <c r="S49" i="1"/>
  <c r="G50" i="1"/>
  <c r="X52" i="1"/>
  <c r="V52" i="1"/>
  <c r="G54" i="1"/>
  <c r="L62" i="1"/>
  <c r="M55" i="1"/>
  <c r="X56" i="1"/>
  <c r="W57" i="1"/>
  <c r="Y57" i="1" s="1"/>
  <c r="P58" i="1"/>
  <c r="J60" i="1"/>
  <c r="S61" i="1"/>
  <c r="I62" i="1"/>
  <c r="X62" i="1" s="1"/>
  <c r="L34" i="1"/>
  <c r="M34" i="1" s="1"/>
  <c r="T34" i="1"/>
  <c r="H42" i="1"/>
  <c r="J42" i="1" s="1"/>
  <c r="L42" i="1"/>
  <c r="M42" i="1" s="1"/>
  <c r="S35" i="1"/>
  <c r="M37" i="1"/>
  <c r="V38" i="1"/>
  <c r="W39" i="1"/>
  <c r="Y39" i="1" s="1"/>
  <c r="P40" i="1"/>
  <c r="W43" i="1"/>
  <c r="Y43" i="1" s="1"/>
  <c r="T48" i="1"/>
  <c r="V48" i="1" s="1"/>
  <c r="P44" i="1"/>
  <c r="S47" i="1"/>
  <c r="I53" i="1"/>
  <c r="H62" i="1"/>
  <c r="J62" i="1" s="1"/>
  <c r="R62" i="1"/>
  <c r="S62" i="1" s="1"/>
  <c r="W54" i="1"/>
  <c r="V58" i="1"/>
  <c r="W59" i="1"/>
  <c r="Y59" i="1" s="1"/>
  <c r="N42" i="1"/>
  <c r="P42" i="1" s="1"/>
  <c r="R42" i="1"/>
  <c r="S42" i="1" s="1"/>
  <c r="X35" i="1"/>
  <c r="S37" i="1"/>
  <c r="M39" i="1"/>
  <c r="X40" i="1"/>
  <c r="V40" i="1"/>
  <c r="Y41" i="1"/>
  <c r="U42" i="1"/>
  <c r="F48" i="1"/>
  <c r="X48" i="1" s="1"/>
  <c r="M43" i="1"/>
  <c r="X44" i="1"/>
  <c r="Y44" i="1" s="1"/>
  <c r="V44" i="1"/>
  <c r="Y45" i="1"/>
  <c r="P46" i="1"/>
  <c r="W49" i="1"/>
  <c r="Y49" i="1" s="1"/>
  <c r="O53" i="1"/>
  <c r="O63" i="1" s="1"/>
  <c r="P50" i="1"/>
  <c r="X51" i="1"/>
  <c r="Y51" i="1" s="1"/>
  <c r="J52" i="1"/>
  <c r="N62" i="1"/>
  <c r="P62" i="1" s="1"/>
  <c r="J56" i="1"/>
  <c r="S57" i="1"/>
  <c r="M59" i="1"/>
  <c r="X60" i="1"/>
  <c r="Y60" i="1" s="1"/>
  <c r="W61" i="1"/>
  <c r="Y61" i="1" s="1"/>
  <c r="U62" i="1"/>
  <c r="G35" i="1"/>
  <c r="G39" i="1"/>
  <c r="G43" i="1"/>
  <c r="G47" i="1"/>
  <c r="M49" i="1"/>
  <c r="G51" i="1"/>
  <c r="E53" i="1"/>
  <c r="Q53" i="1"/>
  <c r="S53" i="1" s="1"/>
  <c r="P54" i="1"/>
  <c r="X54" i="1"/>
  <c r="G55" i="1"/>
  <c r="G59" i="1"/>
  <c r="G37" i="1"/>
  <c r="G41" i="1"/>
  <c r="G45" i="1"/>
  <c r="G49" i="1"/>
  <c r="G57" i="1"/>
  <c r="G61" i="1"/>
  <c r="T63" i="1" l="1"/>
  <c r="V63" i="1" s="1"/>
  <c r="V34" i="1"/>
  <c r="X42" i="1"/>
  <c r="X34" i="1"/>
  <c r="X63" i="1" s="1"/>
  <c r="Y17" i="1"/>
  <c r="X28" i="1"/>
  <c r="M62" i="1"/>
  <c r="S48" i="1"/>
  <c r="Y35" i="1"/>
  <c r="G16" i="1"/>
  <c r="J28" i="1"/>
  <c r="W53" i="1"/>
  <c r="Y53" i="1" s="1"/>
  <c r="G53" i="1"/>
  <c r="Y54" i="1"/>
  <c r="Y36" i="1"/>
  <c r="W28" i="1"/>
  <c r="Y28" i="1" s="1"/>
  <c r="G28" i="1"/>
  <c r="L63" i="1"/>
  <c r="G62" i="1"/>
  <c r="W62" i="1"/>
  <c r="Y62" i="1" s="1"/>
  <c r="G48" i="1"/>
  <c r="W34" i="1"/>
  <c r="G34" i="1"/>
  <c r="K63" i="1"/>
  <c r="M63" i="1" s="1"/>
  <c r="Q63" i="1"/>
  <c r="S63" i="1" s="1"/>
  <c r="Y52" i="1"/>
  <c r="Y56" i="1"/>
  <c r="V28" i="1"/>
  <c r="W16" i="1"/>
  <c r="Y16" i="1" s="1"/>
  <c r="F63" i="1"/>
  <c r="W42" i="1"/>
  <c r="Y42" i="1" s="1"/>
  <c r="G42" i="1"/>
  <c r="H63" i="1"/>
  <c r="J63" i="1" s="1"/>
  <c r="W48" i="1"/>
  <c r="Y48" i="1" s="1"/>
  <c r="W63" i="1"/>
  <c r="Y9" i="1"/>
  <c r="V42" i="1"/>
  <c r="N63" i="1"/>
  <c r="P63" i="1" s="1"/>
  <c r="E63" i="1"/>
  <c r="G63" i="1" s="1"/>
  <c r="Y63" i="1" l="1"/>
  <c r="Y34" i="1"/>
</calcChain>
</file>

<file path=xl/sharedStrings.xml><?xml version="1.0" encoding="utf-8"?>
<sst xmlns="http://schemas.openxmlformats.org/spreadsheetml/2006/main" count="94" uniqueCount="71">
  <si>
    <t>LPガス都道府県別販売量</t>
    <rPh sb="4" eb="8">
      <t>トドウフケン</t>
    </rPh>
    <rPh sb="8" eb="9">
      <t>ベツ</t>
    </rPh>
    <rPh sb="9" eb="11">
      <t>ハンバイ</t>
    </rPh>
    <rPh sb="11" eb="12">
      <t>リョウ</t>
    </rPh>
    <phoneticPr fontId="4"/>
  </si>
  <si>
    <t>家庭業務用</t>
    <rPh sb="0" eb="2">
      <t>カテイ</t>
    </rPh>
    <rPh sb="2" eb="5">
      <t>ギョウムヨウ</t>
    </rPh>
    <phoneticPr fontId="4"/>
  </si>
  <si>
    <t>工業用（大口含）</t>
    <rPh sb="0" eb="2">
      <t>コウギョウ</t>
    </rPh>
    <rPh sb="2" eb="3">
      <t>ヨウ</t>
    </rPh>
    <rPh sb="4" eb="6">
      <t>オオクチ</t>
    </rPh>
    <rPh sb="6" eb="7">
      <t>フク</t>
    </rPh>
    <phoneticPr fontId="4"/>
  </si>
  <si>
    <t>都市ガス用</t>
    <rPh sb="0" eb="2">
      <t>トシ</t>
    </rPh>
    <rPh sb="4" eb="5">
      <t>ヨウ</t>
    </rPh>
    <phoneticPr fontId="4"/>
  </si>
  <si>
    <t>自動車用</t>
    <rPh sb="0" eb="3">
      <t>ジドウシャ</t>
    </rPh>
    <rPh sb="3" eb="4">
      <t>ギョウムヨウ</t>
    </rPh>
    <phoneticPr fontId="4"/>
  </si>
  <si>
    <t>化学原料用</t>
    <rPh sb="0" eb="2">
      <t>カガク</t>
    </rPh>
    <rPh sb="2" eb="4">
      <t>ゲンリョウ</t>
    </rPh>
    <rPh sb="4" eb="5">
      <t>ギョウムヨウ</t>
    </rPh>
    <phoneticPr fontId="4"/>
  </si>
  <si>
    <t>電力用</t>
    <rPh sb="0" eb="1">
      <t>デン</t>
    </rPh>
    <rPh sb="1" eb="2">
      <t>リョク</t>
    </rPh>
    <rPh sb="2" eb="3">
      <t>ギョウムヨウ</t>
    </rPh>
    <phoneticPr fontId="4"/>
  </si>
  <si>
    <t>合計</t>
    <rPh sb="0" eb="2">
      <t>ゴウケイ</t>
    </rPh>
    <phoneticPr fontId="4"/>
  </si>
  <si>
    <t>計</t>
    <rPh sb="0" eb="1">
      <t>ケイ</t>
    </rPh>
    <phoneticPr fontId="4"/>
  </si>
  <si>
    <t>北海道</t>
  </si>
  <si>
    <t>東北</t>
    <rPh sb="0" eb="2">
      <t>トウホク</t>
    </rPh>
    <phoneticPr fontId="4"/>
  </si>
  <si>
    <t>青森</t>
    <rPh sb="0" eb="2">
      <t>アオモリ</t>
    </rPh>
    <phoneticPr fontId="4"/>
  </si>
  <si>
    <t>岩手</t>
    <rPh sb="0" eb="2">
      <t>イワテ</t>
    </rPh>
    <phoneticPr fontId="4"/>
  </si>
  <si>
    <t>宮城</t>
    <rPh sb="0" eb="2">
      <t>ミヤギ</t>
    </rPh>
    <phoneticPr fontId="4"/>
  </si>
  <si>
    <t>秋田</t>
    <rPh sb="0" eb="2">
      <t>アキタ</t>
    </rPh>
    <phoneticPr fontId="4"/>
  </si>
  <si>
    <t>山形</t>
    <rPh sb="0" eb="2">
      <t>ヤマガタ</t>
    </rPh>
    <phoneticPr fontId="4"/>
  </si>
  <si>
    <t>福島</t>
    <rPh sb="0" eb="2">
      <t>フクシマ</t>
    </rPh>
    <phoneticPr fontId="4"/>
  </si>
  <si>
    <t>小計</t>
    <rPh sb="0" eb="2">
      <t>ショウケイ</t>
    </rPh>
    <phoneticPr fontId="4"/>
  </si>
  <si>
    <t>関東</t>
    <rPh sb="0" eb="2">
      <t>カントウ</t>
    </rPh>
    <phoneticPr fontId="4"/>
  </si>
  <si>
    <t>茨城</t>
    <rPh sb="0" eb="2">
      <t>イバラギ</t>
    </rPh>
    <phoneticPr fontId="4"/>
  </si>
  <si>
    <t>栃木</t>
    <rPh sb="0" eb="2">
      <t>トチギ</t>
    </rPh>
    <phoneticPr fontId="4"/>
  </si>
  <si>
    <t>群馬</t>
    <rPh sb="0" eb="2">
      <t>グンマ</t>
    </rPh>
    <phoneticPr fontId="4"/>
  </si>
  <si>
    <t>埼玉</t>
    <rPh sb="0" eb="2">
      <t>サイタマ</t>
    </rPh>
    <phoneticPr fontId="4"/>
  </si>
  <si>
    <t>千葉</t>
    <rPh sb="0" eb="2">
      <t>チバ</t>
    </rPh>
    <phoneticPr fontId="4"/>
  </si>
  <si>
    <t>東京</t>
    <rPh sb="0" eb="2">
      <t>トウキョウ</t>
    </rPh>
    <phoneticPr fontId="4"/>
  </si>
  <si>
    <t>神奈川</t>
    <rPh sb="0" eb="3">
      <t>カナガワ</t>
    </rPh>
    <phoneticPr fontId="4"/>
  </si>
  <si>
    <t>新潟</t>
    <rPh sb="0" eb="2">
      <t>ニイガタ</t>
    </rPh>
    <phoneticPr fontId="4"/>
  </si>
  <si>
    <t>長野</t>
    <rPh sb="0" eb="2">
      <t>ナガノ</t>
    </rPh>
    <phoneticPr fontId="4"/>
  </si>
  <si>
    <t>山梨</t>
    <rPh sb="0" eb="2">
      <t>ヤマナシ</t>
    </rPh>
    <phoneticPr fontId="4"/>
  </si>
  <si>
    <t>静岡</t>
    <rPh sb="0" eb="2">
      <t>シズオカ</t>
    </rPh>
    <phoneticPr fontId="4"/>
  </si>
  <si>
    <t>中部</t>
    <rPh sb="0" eb="2">
      <t>チュウブ</t>
    </rPh>
    <phoneticPr fontId="4"/>
  </si>
  <si>
    <t>愛知</t>
    <rPh sb="0" eb="2">
      <t>アイチ</t>
    </rPh>
    <phoneticPr fontId="4"/>
  </si>
  <si>
    <t>岐阜</t>
    <rPh sb="0" eb="2">
      <t>ギフ</t>
    </rPh>
    <phoneticPr fontId="4"/>
  </si>
  <si>
    <t>三重</t>
    <rPh sb="0" eb="2">
      <t>ミエ</t>
    </rPh>
    <phoneticPr fontId="4"/>
  </si>
  <si>
    <t>富山</t>
    <rPh sb="0" eb="2">
      <t>トミヤマ</t>
    </rPh>
    <phoneticPr fontId="4"/>
  </si>
  <si>
    <t>石川</t>
    <rPh sb="0" eb="2">
      <t>イシカワ</t>
    </rPh>
    <phoneticPr fontId="4"/>
  </si>
  <si>
    <t>近畿</t>
    <rPh sb="0" eb="2">
      <t>キンキ</t>
    </rPh>
    <phoneticPr fontId="4"/>
  </si>
  <si>
    <t>福井</t>
    <rPh sb="0" eb="2">
      <t>フクイ</t>
    </rPh>
    <phoneticPr fontId="4"/>
  </si>
  <si>
    <t>滋賀</t>
    <rPh sb="0" eb="2">
      <t>シガ</t>
    </rPh>
    <phoneticPr fontId="4"/>
  </si>
  <si>
    <t>京都</t>
    <rPh sb="0" eb="2">
      <t>キョウト</t>
    </rPh>
    <phoneticPr fontId="4"/>
  </si>
  <si>
    <t>大阪</t>
    <rPh sb="0" eb="2">
      <t>オオサカ</t>
    </rPh>
    <phoneticPr fontId="4"/>
  </si>
  <si>
    <t>兵庫</t>
    <rPh sb="0" eb="2">
      <t>ヒョウゴ</t>
    </rPh>
    <phoneticPr fontId="4"/>
  </si>
  <si>
    <t>奈良</t>
    <rPh sb="0" eb="2">
      <t>ナラ</t>
    </rPh>
    <phoneticPr fontId="4"/>
  </si>
  <si>
    <t>和歌山</t>
    <rPh sb="0" eb="3">
      <t>ワカヤマ</t>
    </rPh>
    <phoneticPr fontId="4"/>
  </si>
  <si>
    <t>中国</t>
    <rPh sb="0" eb="2">
      <t>チュウゴク</t>
    </rPh>
    <phoneticPr fontId="4"/>
  </si>
  <si>
    <t>岡山</t>
    <rPh sb="0" eb="2">
      <t>オカヤマ</t>
    </rPh>
    <phoneticPr fontId="4"/>
  </si>
  <si>
    <t>広島</t>
    <rPh sb="0" eb="2">
      <t>ヒロシマ</t>
    </rPh>
    <phoneticPr fontId="4"/>
  </si>
  <si>
    <t>山口</t>
    <rPh sb="0" eb="2">
      <t>ヤマグチ</t>
    </rPh>
    <phoneticPr fontId="4"/>
  </si>
  <si>
    <t>鳥取</t>
    <rPh sb="0" eb="2">
      <t>トットリ</t>
    </rPh>
    <phoneticPr fontId="4"/>
  </si>
  <si>
    <t>島根</t>
    <rPh sb="0" eb="2">
      <t>シマネ</t>
    </rPh>
    <phoneticPr fontId="4"/>
  </si>
  <si>
    <t>四国</t>
    <rPh sb="0" eb="2">
      <t>シコク</t>
    </rPh>
    <phoneticPr fontId="4"/>
  </si>
  <si>
    <t>徳島</t>
    <rPh sb="0" eb="2">
      <t>トクシマ</t>
    </rPh>
    <phoneticPr fontId="4"/>
  </si>
  <si>
    <t>香川</t>
    <rPh sb="0" eb="2">
      <t>カガワ</t>
    </rPh>
    <phoneticPr fontId="4"/>
  </si>
  <si>
    <t>愛媛</t>
    <rPh sb="0" eb="2">
      <t>エヒメ</t>
    </rPh>
    <phoneticPr fontId="4"/>
  </si>
  <si>
    <t>高知</t>
    <rPh sb="0" eb="2">
      <t>コウチ</t>
    </rPh>
    <phoneticPr fontId="4"/>
  </si>
  <si>
    <t>九州</t>
    <rPh sb="0" eb="2">
      <t>キュウシュウ</t>
    </rPh>
    <phoneticPr fontId="4"/>
  </si>
  <si>
    <t>福岡</t>
    <rPh sb="0" eb="2">
      <t>フクオカ</t>
    </rPh>
    <phoneticPr fontId="4"/>
  </si>
  <si>
    <t>佐賀</t>
    <rPh sb="0" eb="2">
      <t>サガ</t>
    </rPh>
    <phoneticPr fontId="4"/>
  </si>
  <si>
    <t>長崎</t>
    <rPh sb="0" eb="2">
      <t>ナガサキ</t>
    </rPh>
    <phoneticPr fontId="4"/>
  </si>
  <si>
    <t>熊本</t>
    <rPh sb="0" eb="2">
      <t>クマモト</t>
    </rPh>
    <phoneticPr fontId="4"/>
  </si>
  <si>
    <t>大分</t>
    <rPh sb="0" eb="2">
      <t>オオイタ</t>
    </rPh>
    <phoneticPr fontId="4"/>
  </si>
  <si>
    <t>宮崎</t>
    <rPh sb="0" eb="2">
      <t>ミヤザキ</t>
    </rPh>
    <phoneticPr fontId="4"/>
  </si>
  <si>
    <t>鹿児島</t>
    <rPh sb="0" eb="3">
      <t>カゴシマ</t>
    </rPh>
    <phoneticPr fontId="4"/>
  </si>
  <si>
    <t>沖縄</t>
    <rPh sb="0" eb="2">
      <t>オキナワ</t>
    </rPh>
    <phoneticPr fontId="4"/>
  </si>
  <si>
    <t xml:space="preserve">                  用途
 都道府県</t>
    <rPh sb="18" eb="20">
      <t>ヨウト</t>
    </rPh>
    <rPh sb="22" eb="26">
      <t>トドウフケン</t>
    </rPh>
    <phoneticPr fontId="4"/>
  </si>
  <si>
    <t>P</t>
    <phoneticPr fontId="4"/>
  </si>
  <si>
    <t>B</t>
    <phoneticPr fontId="4"/>
  </si>
  <si>
    <t>合計</t>
    <phoneticPr fontId="4"/>
  </si>
  <si>
    <t>2015年6月分</t>
    <rPh sb="4" eb="5">
      <t>ネン</t>
    </rPh>
    <rPh sb="6" eb="8">
      <t>ガツブン</t>
    </rPh>
    <phoneticPr fontId="4"/>
  </si>
  <si>
    <t>P</t>
    <phoneticPr fontId="4"/>
  </si>
  <si>
    <t>B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</si>
</sst>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ＭＳ Ｐゴシック"/>
      <family val="3"/>
      <charset val="128"/>
      <scheme val="minor"/>
    </font>
    <font>
      <b/>
      <i/>
      <sz val="12"/>
      <color indexed="1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b/>
      <sz val="20"/>
      <name val="Meiryo UI"/>
      <family val="3"/>
      <charset val="128"/>
    </font>
    <font>
      <b/>
      <sz val="14"/>
      <name val="Meiryo UI"/>
      <family val="3"/>
      <charset val="128"/>
    </font>
    <font>
      <b/>
      <sz val="12"/>
      <name val="Meiryo UI"/>
      <family val="3"/>
      <charset val="128"/>
    </font>
    <font>
      <b/>
      <sz val="11"/>
      <name val="Meiryo UI"/>
      <family val="3"/>
      <charset val="128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 diagonalDown="1">
      <left style="medium">
        <color indexed="64"/>
      </left>
      <right/>
      <top style="medium">
        <color indexed="64"/>
      </top>
      <bottom/>
      <diagonal style="hair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hair">
        <color indexed="64"/>
      </diagonal>
    </border>
    <border diagonalDown="1">
      <left style="medium">
        <color indexed="64"/>
      </left>
      <right/>
      <top/>
      <bottom/>
      <diagonal style="hair">
        <color indexed="64"/>
      </diagonal>
    </border>
    <border diagonalDown="1">
      <left/>
      <right style="medium">
        <color indexed="64"/>
      </right>
      <top/>
      <bottom/>
      <diagonal style="hair">
        <color indexed="64"/>
      </diagonal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1" fillId="0" borderId="0" xfId="0" applyFont="1" applyFill="1" applyAlignment="1"/>
    <xf numFmtId="0" fontId="3" fillId="0" borderId="0" xfId="0" applyFont="1" applyFill="1" applyAlignment="1"/>
    <xf numFmtId="0" fontId="3" fillId="0" borderId="0" xfId="0" applyFont="1" applyAlignment="1"/>
    <xf numFmtId="0" fontId="5" fillId="0" borderId="0" xfId="0" applyFont="1" applyAlignment="1"/>
    <xf numFmtId="0" fontId="5" fillId="0" borderId="0" xfId="0" applyFont="1" applyAlignment="1">
      <alignment vertical="center"/>
    </xf>
    <xf numFmtId="3" fontId="5" fillId="0" borderId="0" xfId="0" applyNumberFormat="1" applyFont="1" applyAlignment="1">
      <alignment vertical="center"/>
    </xf>
    <xf numFmtId="0" fontId="5" fillId="0" borderId="0" xfId="0" applyFont="1" applyBorder="1" applyAlignment="1"/>
    <xf numFmtId="0" fontId="3" fillId="0" borderId="0" xfId="0" applyFont="1" applyBorder="1" applyAlignment="1"/>
    <xf numFmtId="3" fontId="3" fillId="0" borderId="0" xfId="0" applyNumberFormat="1" applyFont="1" applyBorder="1" applyAlignment="1"/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22" xfId="0" applyFont="1" applyFill="1" applyBorder="1" applyAlignment="1" applyProtection="1">
      <alignment horizontal="center" vertical="center" wrapText="1"/>
    </xf>
    <xf numFmtId="0" fontId="9" fillId="2" borderId="23" xfId="0" applyFont="1" applyFill="1" applyBorder="1" applyAlignment="1" applyProtection="1">
      <alignment horizontal="distributed" vertical="center"/>
    </xf>
    <xf numFmtId="3" fontId="10" fillId="0" borderId="4" xfId="0" applyNumberFormat="1" applyFont="1" applyFill="1" applyBorder="1" applyAlignment="1" applyProtection="1">
      <alignment vertical="center"/>
      <protection locked="0"/>
    </xf>
    <xf numFmtId="3" fontId="10" fillId="0" borderId="5" xfId="0" applyNumberFormat="1" applyFont="1" applyFill="1" applyBorder="1" applyAlignment="1" applyProtection="1">
      <alignment vertical="center"/>
      <protection locked="0"/>
    </xf>
    <xf numFmtId="3" fontId="10" fillId="2" borderId="6" xfId="0" applyNumberFormat="1" applyFont="1" applyFill="1" applyBorder="1" applyAlignment="1" applyProtection="1">
      <alignment vertical="center"/>
    </xf>
    <xf numFmtId="3" fontId="10" fillId="2" borderId="6" xfId="0" applyNumberFormat="1" applyFont="1" applyFill="1" applyBorder="1" applyAlignment="1">
      <alignment vertical="center"/>
    </xf>
    <xf numFmtId="3" fontId="10" fillId="2" borderId="4" xfId="0" applyNumberFormat="1" applyFont="1" applyFill="1" applyBorder="1" applyAlignment="1">
      <alignment vertical="center"/>
    </xf>
    <xf numFmtId="3" fontId="10" fillId="2" borderId="5" xfId="0" applyNumberFormat="1" applyFont="1" applyFill="1" applyBorder="1" applyAlignment="1">
      <alignment vertical="center"/>
    </xf>
    <xf numFmtId="0" fontId="9" fillId="2" borderId="24" xfId="0" applyFont="1" applyFill="1" applyBorder="1" applyAlignment="1" applyProtection="1">
      <alignment horizontal="distributed" vertical="center"/>
    </xf>
    <xf numFmtId="3" fontId="10" fillId="0" borderId="7" xfId="0" applyNumberFormat="1" applyFont="1" applyBorder="1" applyAlignment="1" applyProtection="1">
      <alignment vertical="center"/>
      <protection locked="0"/>
    </xf>
    <xf numFmtId="3" fontId="10" fillId="0" borderId="8" xfId="0" applyNumberFormat="1" applyFont="1" applyBorder="1" applyAlignment="1" applyProtection="1">
      <alignment vertical="center"/>
      <protection locked="0"/>
    </xf>
    <xf numFmtId="3" fontId="10" fillId="2" borderId="9" xfId="0" applyNumberFormat="1" applyFont="1" applyFill="1" applyBorder="1" applyAlignment="1">
      <alignment vertical="center"/>
    </xf>
    <xf numFmtId="3" fontId="10" fillId="2" borderId="7" xfId="0" applyNumberFormat="1" applyFont="1" applyFill="1" applyBorder="1" applyAlignment="1">
      <alignment vertical="center"/>
    </xf>
    <xf numFmtId="3" fontId="10" fillId="2" borderId="8" xfId="0" applyNumberFormat="1" applyFont="1" applyFill="1" applyBorder="1" applyAlignment="1">
      <alignment vertical="center"/>
    </xf>
    <xf numFmtId="0" fontId="8" fillId="2" borderId="23" xfId="0" applyFont="1" applyFill="1" applyBorder="1" applyAlignment="1" applyProtection="1">
      <alignment horizontal="center" vertical="center"/>
    </xf>
    <xf numFmtId="0" fontId="9" fillId="2" borderId="25" xfId="0" applyFont="1" applyFill="1" applyBorder="1" applyAlignment="1" applyProtection="1">
      <alignment horizontal="distributed" vertical="center"/>
    </xf>
    <xf numFmtId="0" fontId="9" fillId="2" borderId="26" xfId="0" applyFont="1" applyFill="1" applyBorder="1" applyAlignment="1" applyProtection="1">
      <alignment horizontal="distributed" vertical="center"/>
    </xf>
    <xf numFmtId="3" fontId="10" fillId="0" borderId="10" xfId="0" applyNumberFormat="1" applyFont="1" applyBorder="1" applyAlignment="1" applyProtection="1">
      <alignment vertical="center"/>
      <protection locked="0"/>
    </xf>
    <xf numFmtId="3" fontId="10" fillId="0" borderId="11" xfId="0" applyNumberFormat="1" applyFont="1" applyBorder="1" applyAlignment="1" applyProtection="1">
      <alignment vertical="center"/>
      <protection locked="0"/>
    </xf>
    <xf numFmtId="3" fontId="10" fillId="2" borderId="12" xfId="0" applyNumberFormat="1" applyFont="1" applyFill="1" applyBorder="1" applyAlignment="1">
      <alignment vertical="center"/>
    </xf>
    <xf numFmtId="3" fontId="10" fillId="2" borderId="10" xfId="0" applyNumberFormat="1" applyFont="1" applyFill="1" applyBorder="1" applyAlignment="1">
      <alignment vertical="center"/>
    </xf>
    <xf numFmtId="3" fontId="10" fillId="2" borderId="11" xfId="0" applyNumberFormat="1" applyFont="1" applyFill="1" applyBorder="1" applyAlignment="1">
      <alignment vertical="center"/>
    </xf>
    <xf numFmtId="3" fontId="10" fillId="0" borderId="13" xfId="0" applyNumberFormat="1" applyFont="1" applyBorder="1" applyAlignment="1" applyProtection="1">
      <alignment vertical="center"/>
      <protection locked="0"/>
    </xf>
    <xf numFmtId="3" fontId="10" fillId="0" borderId="14" xfId="0" applyNumberFormat="1" applyFont="1" applyBorder="1" applyAlignment="1" applyProtection="1">
      <alignment vertical="center"/>
      <protection locked="0"/>
    </xf>
    <xf numFmtId="3" fontId="10" fillId="2" borderId="15" xfId="0" applyNumberFormat="1" applyFont="1" applyFill="1" applyBorder="1" applyAlignment="1">
      <alignment vertical="center"/>
    </xf>
    <xf numFmtId="3" fontId="10" fillId="2" borderId="13" xfId="0" applyNumberFormat="1" applyFont="1" applyFill="1" applyBorder="1" applyAlignment="1">
      <alignment vertical="center"/>
    </xf>
    <xf numFmtId="3" fontId="10" fillId="2" borderId="14" xfId="0" applyNumberFormat="1" applyFont="1" applyFill="1" applyBorder="1" applyAlignment="1">
      <alignment vertical="center"/>
    </xf>
    <xf numFmtId="3" fontId="10" fillId="2" borderId="16" xfId="0" applyNumberFormat="1" applyFont="1" applyFill="1" applyBorder="1" applyAlignment="1">
      <alignment vertical="center" shrinkToFit="1"/>
    </xf>
    <xf numFmtId="3" fontId="10" fillId="2" borderId="17" xfId="0" applyNumberFormat="1" applyFont="1" applyFill="1" applyBorder="1" applyAlignment="1">
      <alignment vertical="center" shrinkToFit="1"/>
    </xf>
    <xf numFmtId="3" fontId="10" fillId="2" borderId="18" xfId="0" applyNumberFormat="1" applyFont="1" applyFill="1" applyBorder="1" applyAlignment="1">
      <alignment vertical="center" shrinkToFit="1"/>
    </xf>
    <xf numFmtId="0" fontId="6" fillId="0" borderId="0" xfId="0" applyNumberFormat="1" applyFont="1" applyBorder="1" applyAlignment="1" applyProtection="1">
      <alignment horizontal="center" vertical="center"/>
      <protection locked="0"/>
    </xf>
    <xf numFmtId="0" fontId="7" fillId="2" borderId="19" xfId="0" applyFont="1" applyFill="1" applyBorder="1" applyAlignment="1" applyProtection="1">
      <alignment horizontal="center" vertical="center"/>
      <protection locked="0"/>
    </xf>
    <xf numFmtId="0" fontId="7" fillId="0" borderId="20" xfId="0" applyFont="1" applyBorder="1" applyAlignment="1"/>
    <xf numFmtId="0" fontId="7" fillId="0" borderId="21" xfId="0" applyFont="1" applyBorder="1" applyAlignment="1"/>
    <xf numFmtId="49" fontId="8" fillId="2" borderId="27" xfId="0" applyNumberFormat="1" applyFont="1" applyFill="1" applyBorder="1" applyAlignment="1" applyProtection="1">
      <alignment horizontal="left" vertical="center" wrapText="1"/>
    </xf>
    <xf numFmtId="49" fontId="8" fillId="0" borderId="28" xfId="0" applyNumberFormat="1" applyFont="1" applyBorder="1" applyAlignment="1">
      <alignment horizontal="left" vertical="center" wrapText="1"/>
    </xf>
    <xf numFmtId="49" fontId="8" fillId="0" borderId="29" xfId="0" applyNumberFormat="1" applyFont="1" applyBorder="1" applyAlignment="1">
      <alignment horizontal="left" vertical="center" wrapText="1"/>
    </xf>
    <xf numFmtId="49" fontId="8" fillId="0" borderId="30" xfId="0" applyNumberFormat="1" applyFont="1" applyBorder="1" applyAlignment="1">
      <alignment horizontal="left" vertical="center" wrapText="1"/>
    </xf>
    <xf numFmtId="0" fontId="8" fillId="2" borderId="31" xfId="0" applyFont="1" applyFill="1" applyBorder="1" applyAlignment="1">
      <alignment horizontal="center" vertical="center"/>
    </xf>
    <xf numFmtId="0" fontId="8" fillId="2" borderId="32" xfId="0" applyFont="1" applyFill="1" applyBorder="1" applyAlignment="1">
      <alignment horizontal="center" vertical="center"/>
    </xf>
    <xf numFmtId="0" fontId="8" fillId="2" borderId="33" xfId="0" applyFont="1" applyFill="1" applyBorder="1" applyAlignment="1">
      <alignment horizontal="center" vertical="center"/>
    </xf>
    <xf numFmtId="0" fontId="8" fillId="2" borderId="34" xfId="0" applyFont="1" applyFill="1" applyBorder="1" applyAlignment="1" applyProtection="1">
      <alignment horizontal="center" vertical="distributed" textRotation="255" justifyLastLine="1"/>
    </xf>
    <xf numFmtId="0" fontId="8" fillId="2" borderId="35" xfId="0" applyFont="1" applyFill="1" applyBorder="1" applyAlignment="1" applyProtection="1">
      <alignment horizontal="center" vertical="distributed" textRotation="255" justifyLastLine="1"/>
    </xf>
    <xf numFmtId="0" fontId="8" fillId="2" borderId="36" xfId="0" applyFont="1" applyFill="1" applyBorder="1" applyAlignment="1" applyProtection="1">
      <alignment horizontal="center" vertical="distributed" textRotation="255" justifyLastLine="1"/>
    </xf>
    <xf numFmtId="0" fontId="7" fillId="2" borderId="37" xfId="0" applyFont="1" applyFill="1" applyBorder="1" applyAlignment="1" applyProtection="1">
      <alignment horizontal="center" vertical="center"/>
    </xf>
    <xf numFmtId="0" fontId="7" fillId="2" borderId="38" xfId="0" applyFont="1" applyFill="1" applyBorder="1" applyAlignment="1" applyProtection="1">
      <alignment horizontal="center" vertical="center"/>
    </xf>
    <xf numFmtId="0" fontId="8" fillId="2" borderId="34" xfId="0" applyFont="1" applyFill="1" applyBorder="1" applyAlignment="1">
      <alignment horizontal="center" vertical="distributed" textRotation="255" justifyLastLine="1"/>
    </xf>
    <xf numFmtId="0" fontId="8" fillId="2" borderId="35" xfId="0" applyFont="1" applyFill="1" applyBorder="1" applyAlignment="1">
      <alignment horizontal="center" vertical="distributed" textRotation="255" justifyLastLine="1"/>
    </xf>
    <xf numFmtId="0" fontId="8" fillId="2" borderId="36" xfId="0" applyFont="1" applyFill="1" applyBorder="1" applyAlignment="1">
      <alignment horizontal="center" vertical="distributed" textRotation="255" justifyLastLine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2:AB136"/>
  <sheetViews>
    <sheetView tabSelected="1" topLeftCell="C4" zoomScale="55" zoomScaleNormal="55" workbookViewId="0">
      <pane xSplit="2" ySplit="5" topLeftCell="E9" activePane="bottomRight" state="frozen"/>
      <selection activeCell="C4" sqref="C4"/>
      <selection pane="topRight" activeCell="E4" sqref="E4"/>
      <selection pane="bottomLeft" activeCell="C9" sqref="C9"/>
      <selection pane="bottomRight" activeCell="C5" sqref="C5:E5"/>
    </sheetView>
  </sheetViews>
  <sheetFormatPr defaultColWidth="16.875" defaultRowHeight="12" x14ac:dyDescent="0.15"/>
  <cols>
    <col min="1" max="1" width="16.875" style="3"/>
    <col min="2" max="2" width="7.25" style="3" customWidth="1"/>
    <col min="3" max="4" width="10.125" style="3" customWidth="1"/>
    <col min="5" max="6" width="8.375" style="3" customWidth="1"/>
    <col min="7" max="7" width="9.625" style="3" customWidth="1"/>
    <col min="8" max="9" width="8.375" style="3" customWidth="1"/>
    <col min="10" max="10" width="9.625" style="3" customWidth="1"/>
    <col min="11" max="12" width="8.375" style="3" customWidth="1"/>
    <col min="13" max="13" width="9.625" style="3" customWidth="1"/>
    <col min="14" max="15" width="8.375" style="3" customWidth="1"/>
    <col min="16" max="16" width="9.625" style="3" customWidth="1"/>
    <col min="17" max="18" width="8.375" style="3" customWidth="1"/>
    <col min="19" max="19" width="9.625" style="3" customWidth="1"/>
    <col min="20" max="21" width="8.375" style="3" customWidth="1"/>
    <col min="22" max="22" width="9.625" style="3" customWidth="1"/>
    <col min="23" max="24" width="8.375" style="3" customWidth="1"/>
    <col min="25" max="25" width="9.625" style="3" customWidth="1"/>
    <col min="26" max="26" width="8.375" style="3" customWidth="1"/>
    <col min="27" max="27" width="12.375" style="3" customWidth="1"/>
    <col min="28" max="16384" width="16.875" style="3"/>
  </cols>
  <sheetData>
    <row r="2" spans="3:28" ht="14.25" x14ac:dyDescent="0.15">
      <c r="C2" s="1"/>
      <c r="D2" s="2"/>
      <c r="E2" s="2"/>
      <c r="F2" s="2"/>
      <c r="G2" s="2"/>
    </row>
    <row r="4" spans="3:28" ht="29.25" thickBot="1" x14ac:dyDescent="0.2">
      <c r="C4" s="43" t="s">
        <v>0</v>
      </c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</row>
    <row r="5" spans="3:28" ht="25.5" customHeight="1" thickBot="1" x14ac:dyDescent="0.35">
      <c r="C5" s="44" t="s">
        <v>68</v>
      </c>
      <c r="D5" s="45"/>
      <c r="E5" s="46"/>
    </row>
    <row r="6" spans="3:28" ht="9.9499999999999993" customHeight="1" thickBot="1" x14ac:dyDescent="0.2"/>
    <row r="7" spans="3:28" ht="17.25" customHeight="1" x14ac:dyDescent="0.15">
      <c r="C7" s="47" t="s">
        <v>64</v>
      </c>
      <c r="D7" s="48"/>
      <c r="E7" s="51" t="s">
        <v>1</v>
      </c>
      <c r="F7" s="52"/>
      <c r="G7" s="53"/>
      <c r="H7" s="51" t="s">
        <v>2</v>
      </c>
      <c r="I7" s="52"/>
      <c r="J7" s="53"/>
      <c r="K7" s="51" t="s">
        <v>3</v>
      </c>
      <c r="L7" s="52"/>
      <c r="M7" s="53"/>
      <c r="N7" s="51" t="s">
        <v>4</v>
      </c>
      <c r="O7" s="52"/>
      <c r="P7" s="53"/>
      <c r="Q7" s="51" t="s">
        <v>5</v>
      </c>
      <c r="R7" s="52"/>
      <c r="S7" s="53"/>
      <c r="T7" s="51" t="s">
        <v>6</v>
      </c>
      <c r="U7" s="52"/>
      <c r="V7" s="53"/>
      <c r="W7" s="51" t="s">
        <v>7</v>
      </c>
      <c r="X7" s="52"/>
      <c r="Y7" s="53"/>
    </row>
    <row r="8" spans="3:28" s="4" customFormat="1" ht="17.25" customHeight="1" x14ac:dyDescent="0.15">
      <c r="C8" s="49"/>
      <c r="D8" s="50"/>
      <c r="E8" s="10" t="s">
        <v>65</v>
      </c>
      <c r="F8" s="11" t="s">
        <v>66</v>
      </c>
      <c r="G8" s="12" t="s">
        <v>8</v>
      </c>
      <c r="H8" s="10" t="s">
        <v>65</v>
      </c>
      <c r="I8" s="11" t="s">
        <v>66</v>
      </c>
      <c r="J8" s="12" t="s">
        <v>8</v>
      </c>
      <c r="K8" s="10" t="s">
        <v>65</v>
      </c>
      <c r="L8" s="11" t="s">
        <v>66</v>
      </c>
      <c r="M8" s="12" t="s">
        <v>8</v>
      </c>
      <c r="N8" s="10" t="s">
        <v>65</v>
      </c>
      <c r="O8" s="11" t="s">
        <v>66</v>
      </c>
      <c r="P8" s="12" t="s">
        <v>8</v>
      </c>
      <c r="Q8" s="10" t="s">
        <v>65</v>
      </c>
      <c r="R8" s="11" t="s">
        <v>66</v>
      </c>
      <c r="S8" s="12" t="s">
        <v>8</v>
      </c>
      <c r="T8" s="10" t="s">
        <v>69</v>
      </c>
      <c r="U8" s="11" t="s">
        <v>70</v>
      </c>
      <c r="V8" s="12" t="s">
        <v>8</v>
      </c>
      <c r="W8" s="10" t="s">
        <v>69</v>
      </c>
      <c r="X8" s="11" t="s">
        <v>70</v>
      </c>
      <c r="Y8" s="12" t="s">
        <v>8</v>
      </c>
    </row>
    <row r="9" spans="3:28" s="5" customFormat="1" ht="15" customHeight="1" x14ac:dyDescent="0.15">
      <c r="C9" s="13" t="s">
        <v>9</v>
      </c>
      <c r="D9" s="14" t="s">
        <v>9</v>
      </c>
      <c r="E9" s="15">
        <v>20334</v>
      </c>
      <c r="F9" s="16">
        <v>0</v>
      </c>
      <c r="G9" s="17">
        <f>SUM(E9:F9)</f>
        <v>20334</v>
      </c>
      <c r="H9" s="15">
        <v>3103</v>
      </c>
      <c r="I9" s="16">
        <v>464</v>
      </c>
      <c r="J9" s="18">
        <f>SUM(H9:I9)</f>
        <v>3567</v>
      </c>
      <c r="K9" s="15">
        <v>1920</v>
      </c>
      <c r="L9" s="16">
        <v>0</v>
      </c>
      <c r="M9" s="18">
        <f>SUM(K9:L9)</f>
        <v>1920</v>
      </c>
      <c r="N9" s="15">
        <v>1427</v>
      </c>
      <c r="O9" s="16">
        <v>3166</v>
      </c>
      <c r="P9" s="18">
        <f>SUM(N9:O9)</f>
        <v>4593</v>
      </c>
      <c r="Q9" s="15">
        <v>0</v>
      </c>
      <c r="R9" s="16">
        <v>0</v>
      </c>
      <c r="S9" s="18">
        <f>SUM(Q9:R9)</f>
        <v>0</v>
      </c>
      <c r="T9" s="15">
        <v>0</v>
      </c>
      <c r="U9" s="16">
        <v>0</v>
      </c>
      <c r="V9" s="18">
        <f>SUM(T9:U9)</f>
        <v>0</v>
      </c>
      <c r="W9" s="19">
        <f>E9+H9+K9+N9+Q9+T9</f>
        <v>26784</v>
      </c>
      <c r="X9" s="20">
        <f>F9+I9+L9+O9+R9+U9</f>
        <v>3630</v>
      </c>
      <c r="Y9" s="18">
        <f>SUM(W9:X9)</f>
        <v>30414</v>
      </c>
      <c r="AA9" s="6"/>
      <c r="AB9" s="6"/>
    </row>
    <row r="10" spans="3:28" s="5" customFormat="1" ht="15" customHeight="1" x14ac:dyDescent="0.15">
      <c r="C10" s="59" t="s">
        <v>10</v>
      </c>
      <c r="D10" s="21" t="s">
        <v>11</v>
      </c>
      <c r="E10" s="22">
        <v>6893</v>
      </c>
      <c r="F10" s="23">
        <v>0</v>
      </c>
      <c r="G10" s="24">
        <f t="shared" ref="G10:G63" si="0">SUM(E10:F10)</f>
        <v>6893</v>
      </c>
      <c r="H10" s="22">
        <v>585</v>
      </c>
      <c r="I10" s="23">
        <v>0</v>
      </c>
      <c r="J10" s="24">
        <f t="shared" ref="J10:J62" si="1">SUM(H10:I10)</f>
        <v>585</v>
      </c>
      <c r="K10" s="22">
        <v>971</v>
      </c>
      <c r="L10" s="23">
        <v>0</v>
      </c>
      <c r="M10" s="24">
        <f t="shared" ref="M10:M63" si="2">SUM(K10:L10)</f>
        <v>971</v>
      </c>
      <c r="N10" s="22">
        <v>587</v>
      </c>
      <c r="O10" s="23">
        <v>0</v>
      </c>
      <c r="P10" s="24">
        <f t="shared" ref="P10:P63" si="3">SUM(N10:O10)</f>
        <v>587</v>
      </c>
      <c r="Q10" s="22">
        <v>0</v>
      </c>
      <c r="R10" s="23">
        <v>0</v>
      </c>
      <c r="S10" s="24">
        <f t="shared" ref="S10:S63" si="4">SUM(Q10:R10)</f>
        <v>0</v>
      </c>
      <c r="T10" s="22">
        <v>0</v>
      </c>
      <c r="U10" s="23">
        <v>0</v>
      </c>
      <c r="V10" s="24">
        <f t="shared" ref="V10:V63" si="5">SUM(T10:U10)</f>
        <v>0</v>
      </c>
      <c r="W10" s="25">
        <f t="shared" ref="W10:X61" si="6">E10+H10+K10+N10+Q10+T10</f>
        <v>9036</v>
      </c>
      <c r="X10" s="26">
        <f t="shared" si="6"/>
        <v>0</v>
      </c>
      <c r="Y10" s="24">
        <f t="shared" ref="Y10:Y62" si="7">SUM(W10:X10)</f>
        <v>9036</v>
      </c>
      <c r="AA10" s="6"/>
      <c r="AB10" s="6"/>
    </row>
    <row r="11" spans="3:28" s="5" customFormat="1" ht="15" customHeight="1" x14ac:dyDescent="0.15">
      <c r="C11" s="60"/>
      <c r="D11" s="21" t="s">
        <v>12</v>
      </c>
      <c r="E11" s="22">
        <v>6750</v>
      </c>
      <c r="F11" s="23">
        <v>0</v>
      </c>
      <c r="G11" s="24">
        <f t="shared" si="0"/>
        <v>6750</v>
      </c>
      <c r="H11" s="22">
        <v>982</v>
      </c>
      <c r="I11" s="23">
        <v>33</v>
      </c>
      <c r="J11" s="24">
        <f t="shared" si="1"/>
        <v>1015</v>
      </c>
      <c r="K11" s="22">
        <v>230</v>
      </c>
      <c r="L11" s="23">
        <v>0</v>
      </c>
      <c r="M11" s="24">
        <f t="shared" si="2"/>
        <v>230</v>
      </c>
      <c r="N11" s="22">
        <v>135</v>
      </c>
      <c r="O11" s="23">
        <v>42</v>
      </c>
      <c r="P11" s="24">
        <f t="shared" si="3"/>
        <v>177</v>
      </c>
      <c r="Q11" s="22">
        <v>0</v>
      </c>
      <c r="R11" s="23">
        <v>0</v>
      </c>
      <c r="S11" s="24">
        <f t="shared" si="4"/>
        <v>0</v>
      </c>
      <c r="T11" s="22">
        <v>0</v>
      </c>
      <c r="U11" s="23">
        <v>0</v>
      </c>
      <c r="V11" s="24">
        <f t="shared" si="5"/>
        <v>0</v>
      </c>
      <c r="W11" s="25">
        <f t="shared" si="6"/>
        <v>8097</v>
      </c>
      <c r="X11" s="26">
        <f t="shared" si="6"/>
        <v>75</v>
      </c>
      <c r="Y11" s="24">
        <f t="shared" si="7"/>
        <v>8172</v>
      </c>
      <c r="AA11" s="6"/>
      <c r="AB11" s="6"/>
    </row>
    <row r="12" spans="3:28" s="5" customFormat="1" ht="15" customHeight="1" x14ac:dyDescent="0.15">
      <c r="C12" s="60"/>
      <c r="D12" s="21" t="s">
        <v>13</v>
      </c>
      <c r="E12" s="22">
        <v>12536</v>
      </c>
      <c r="F12" s="23">
        <v>0</v>
      </c>
      <c r="G12" s="24">
        <f t="shared" si="0"/>
        <v>12536</v>
      </c>
      <c r="H12" s="22">
        <v>2200</v>
      </c>
      <c r="I12" s="23">
        <v>6122</v>
      </c>
      <c r="J12" s="24">
        <f t="shared" si="1"/>
        <v>8322</v>
      </c>
      <c r="K12" s="22">
        <v>0</v>
      </c>
      <c r="L12" s="23">
        <v>680</v>
      </c>
      <c r="M12" s="24">
        <f t="shared" si="2"/>
        <v>680</v>
      </c>
      <c r="N12" s="22">
        <v>90</v>
      </c>
      <c r="O12" s="23">
        <v>1686</v>
      </c>
      <c r="P12" s="24">
        <f t="shared" si="3"/>
        <v>1776</v>
      </c>
      <c r="Q12" s="22">
        <v>0</v>
      </c>
      <c r="R12" s="23">
        <v>0</v>
      </c>
      <c r="S12" s="24">
        <f t="shared" si="4"/>
        <v>0</v>
      </c>
      <c r="T12" s="22">
        <v>0</v>
      </c>
      <c r="U12" s="23">
        <v>0</v>
      </c>
      <c r="V12" s="24">
        <f t="shared" si="5"/>
        <v>0</v>
      </c>
      <c r="W12" s="25">
        <f t="shared" si="6"/>
        <v>14826</v>
      </c>
      <c r="X12" s="26">
        <f t="shared" si="6"/>
        <v>8488</v>
      </c>
      <c r="Y12" s="24">
        <f t="shared" si="7"/>
        <v>23314</v>
      </c>
      <c r="AA12" s="6"/>
      <c r="AB12" s="6"/>
    </row>
    <row r="13" spans="3:28" s="5" customFormat="1" ht="15" customHeight="1" x14ac:dyDescent="0.15">
      <c r="C13" s="60"/>
      <c r="D13" s="21" t="s">
        <v>14</v>
      </c>
      <c r="E13" s="22">
        <v>4855</v>
      </c>
      <c r="F13" s="23">
        <v>0</v>
      </c>
      <c r="G13" s="24">
        <f t="shared" si="0"/>
        <v>4855</v>
      </c>
      <c r="H13" s="22">
        <v>220</v>
      </c>
      <c r="I13" s="23">
        <v>8</v>
      </c>
      <c r="J13" s="24">
        <f t="shared" si="1"/>
        <v>228</v>
      </c>
      <c r="K13" s="22">
        <v>8</v>
      </c>
      <c r="L13" s="23">
        <v>0</v>
      </c>
      <c r="M13" s="24">
        <f t="shared" si="2"/>
        <v>8</v>
      </c>
      <c r="N13" s="22">
        <v>56</v>
      </c>
      <c r="O13" s="23">
        <v>263</v>
      </c>
      <c r="P13" s="24">
        <f t="shared" si="3"/>
        <v>319</v>
      </c>
      <c r="Q13" s="22">
        <v>0</v>
      </c>
      <c r="R13" s="23">
        <v>0</v>
      </c>
      <c r="S13" s="24">
        <f t="shared" si="4"/>
        <v>0</v>
      </c>
      <c r="T13" s="22">
        <v>0</v>
      </c>
      <c r="U13" s="23">
        <v>0</v>
      </c>
      <c r="V13" s="24">
        <f t="shared" si="5"/>
        <v>0</v>
      </c>
      <c r="W13" s="25">
        <f t="shared" si="6"/>
        <v>5139</v>
      </c>
      <c r="X13" s="26">
        <f t="shared" si="6"/>
        <v>271</v>
      </c>
      <c r="Y13" s="24">
        <f t="shared" si="7"/>
        <v>5410</v>
      </c>
      <c r="AA13" s="6"/>
      <c r="AB13" s="6"/>
    </row>
    <row r="14" spans="3:28" s="5" customFormat="1" ht="15" customHeight="1" x14ac:dyDescent="0.15">
      <c r="C14" s="60"/>
      <c r="D14" s="21" t="s">
        <v>15</v>
      </c>
      <c r="E14" s="22">
        <v>5423</v>
      </c>
      <c r="F14" s="23">
        <v>0</v>
      </c>
      <c r="G14" s="24">
        <f t="shared" si="0"/>
        <v>5423</v>
      </c>
      <c r="H14" s="22">
        <v>968</v>
      </c>
      <c r="I14" s="23">
        <v>26</v>
      </c>
      <c r="J14" s="24">
        <f t="shared" si="1"/>
        <v>994</v>
      </c>
      <c r="K14" s="22">
        <v>123</v>
      </c>
      <c r="L14" s="23">
        <v>38</v>
      </c>
      <c r="M14" s="24">
        <f t="shared" si="2"/>
        <v>161</v>
      </c>
      <c r="N14" s="22">
        <v>68</v>
      </c>
      <c r="O14" s="23">
        <v>153</v>
      </c>
      <c r="P14" s="24">
        <f t="shared" si="3"/>
        <v>221</v>
      </c>
      <c r="Q14" s="22">
        <v>0</v>
      </c>
      <c r="R14" s="23">
        <v>0</v>
      </c>
      <c r="S14" s="24">
        <f t="shared" si="4"/>
        <v>0</v>
      </c>
      <c r="T14" s="22">
        <v>0</v>
      </c>
      <c r="U14" s="23">
        <v>0</v>
      </c>
      <c r="V14" s="24">
        <f t="shared" si="5"/>
        <v>0</v>
      </c>
      <c r="W14" s="25">
        <f t="shared" si="6"/>
        <v>6582</v>
      </c>
      <c r="X14" s="26">
        <f t="shared" si="6"/>
        <v>217</v>
      </c>
      <c r="Y14" s="24">
        <f t="shared" si="7"/>
        <v>6799</v>
      </c>
      <c r="AA14" s="6"/>
      <c r="AB14" s="6"/>
    </row>
    <row r="15" spans="3:28" s="5" customFormat="1" ht="15" customHeight="1" x14ac:dyDescent="0.15">
      <c r="C15" s="60"/>
      <c r="D15" s="21" t="s">
        <v>16</v>
      </c>
      <c r="E15" s="22">
        <v>10029</v>
      </c>
      <c r="F15" s="23">
        <v>0</v>
      </c>
      <c r="G15" s="24">
        <f t="shared" si="0"/>
        <v>10029</v>
      </c>
      <c r="H15" s="22">
        <v>2768</v>
      </c>
      <c r="I15" s="23">
        <v>254</v>
      </c>
      <c r="J15" s="24">
        <f t="shared" si="1"/>
        <v>3022</v>
      </c>
      <c r="K15" s="22">
        <v>79</v>
      </c>
      <c r="L15" s="23">
        <v>72</v>
      </c>
      <c r="M15" s="24">
        <f t="shared" si="2"/>
        <v>151</v>
      </c>
      <c r="N15" s="22">
        <v>32</v>
      </c>
      <c r="O15" s="23">
        <v>427</v>
      </c>
      <c r="P15" s="24">
        <f t="shared" si="3"/>
        <v>459</v>
      </c>
      <c r="Q15" s="22">
        <v>0</v>
      </c>
      <c r="R15" s="23">
        <v>0</v>
      </c>
      <c r="S15" s="24">
        <f t="shared" si="4"/>
        <v>0</v>
      </c>
      <c r="T15" s="22">
        <v>0</v>
      </c>
      <c r="U15" s="23">
        <v>0</v>
      </c>
      <c r="V15" s="24">
        <f t="shared" si="5"/>
        <v>0</v>
      </c>
      <c r="W15" s="25">
        <f t="shared" si="6"/>
        <v>12908</v>
      </c>
      <c r="X15" s="26">
        <f t="shared" si="6"/>
        <v>753</v>
      </c>
      <c r="Y15" s="24">
        <f t="shared" si="7"/>
        <v>13661</v>
      </c>
      <c r="AA15" s="6"/>
      <c r="AB15" s="6"/>
    </row>
    <row r="16" spans="3:28" s="5" customFormat="1" ht="15" customHeight="1" x14ac:dyDescent="0.15">
      <c r="C16" s="61"/>
      <c r="D16" s="27" t="s">
        <v>17</v>
      </c>
      <c r="E16" s="19">
        <f>SUM(E10:E15)</f>
        <v>46486</v>
      </c>
      <c r="F16" s="20">
        <f>SUM(F10:F15)</f>
        <v>0</v>
      </c>
      <c r="G16" s="18">
        <f t="shared" si="0"/>
        <v>46486</v>
      </c>
      <c r="H16" s="19">
        <f>SUM(H10:H15)</f>
        <v>7723</v>
      </c>
      <c r="I16" s="20">
        <f>SUM(I10:I15)</f>
        <v>6443</v>
      </c>
      <c r="J16" s="18">
        <f t="shared" si="1"/>
        <v>14166</v>
      </c>
      <c r="K16" s="19">
        <f>SUM(K10:K15)</f>
        <v>1411</v>
      </c>
      <c r="L16" s="20">
        <f>SUM(L10:L15)</f>
        <v>790</v>
      </c>
      <c r="M16" s="18">
        <f t="shared" si="2"/>
        <v>2201</v>
      </c>
      <c r="N16" s="19">
        <f>SUM(N10:N15)</f>
        <v>968</v>
      </c>
      <c r="O16" s="20">
        <f>SUM(O10:O15)</f>
        <v>2571</v>
      </c>
      <c r="P16" s="18">
        <f t="shared" si="3"/>
        <v>3539</v>
      </c>
      <c r="Q16" s="19">
        <f>SUM(Q10:Q15)</f>
        <v>0</v>
      </c>
      <c r="R16" s="20">
        <f>SUM(R10:R15)</f>
        <v>0</v>
      </c>
      <c r="S16" s="18">
        <f t="shared" si="4"/>
        <v>0</v>
      </c>
      <c r="T16" s="19">
        <f>SUM(T10:T15)</f>
        <v>0</v>
      </c>
      <c r="U16" s="20">
        <f>SUM(U10:U15)</f>
        <v>0</v>
      </c>
      <c r="V16" s="18">
        <f t="shared" si="5"/>
        <v>0</v>
      </c>
      <c r="W16" s="19">
        <f t="shared" si="6"/>
        <v>56588</v>
      </c>
      <c r="X16" s="20">
        <f t="shared" si="6"/>
        <v>9804</v>
      </c>
      <c r="Y16" s="18">
        <f t="shared" si="7"/>
        <v>66392</v>
      </c>
      <c r="AA16" s="6"/>
      <c r="AB16" s="6"/>
    </row>
    <row r="17" spans="3:28" s="5" customFormat="1" ht="15" customHeight="1" x14ac:dyDescent="0.15">
      <c r="C17" s="54" t="s">
        <v>18</v>
      </c>
      <c r="D17" s="21" t="s">
        <v>19</v>
      </c>
      <c r="E17" s="22">
        <v>10882</v>
      </c>
      <c r="F17" s="23">
        <v>0</v>
      </c>
      <c r="G17" s="24">
        <f t="shared" si="0"/>
        <v>10882</v>
      </c>
      <c r="H17" s="22">
        <v>2548</v>
      </c>
      <c r="I17" s="23">
        <v>2990</v>
      </c>
      <c r="J17" s="24">
        <f t="shared" si="1"/>
        <v>5538</v>
      </c>
      <c r="K17" s="22">
        <v>0</v>
      </c>
      <c r="L17" s="23">
        <v>53</v>
      </c>
      <c r="M17" s="24">
        <f t="shared" si="2"/>
        <v>53</v>
      </c>
      <c r="N17" s="22">
        <v>123</v>
      </c>
      <c r="O17" s="23">
        <v>1067</v>
      </c>
      <c r="P17" s="24">
        <f t="shared" si="3"/>
        <v>1190</v>
      </c>
      <c r="Q17" s="22">
        <v>4277</v>
      </c>
      <c r="R17" s="23">
        <v>1786</v>
      </c>
      <c r="S17" s="24">
        <f t="shared" si="4"/>
        <v>6063</v>
      </c>
      <c r="T17" s="22">
        <v>0</v>
      </c>
      <c r="U17" s="23">
        <v>0</v>
      </c>
      <c r="V17" s="24">
        <f t="shared" si="5"/>
        <v>0</v>
      </c>
      <c r="W17" s="25">
        <f t="shared" si="6"/>
        <v>17830</v>
      </c>
      <c r="X17" s="26">
        <f t="shared" si="6"/>
        <v>5896</v>
      </c>
      <c r="Y17" s="24">
        <f t="shared" si="7"/>
        <v>23726</v>
      </c>
      <c r="AA17" s="6"/>
      <c r="AB17" s="6"/>
    </row>
    <row r="18" spans="3:28" s="5" customFormat="1" ht="15" customHeight="1" x14ac:dyDescent="0.15">
      <c r="C18" s="55"/>
      <c r="D18" s="21" t="s">
        <v>20</v>
      </c>
      <c r="E18" s="22">
        <v>5197</v>
      </c>
      <c r="F18" s="23">
        <v>0</v>
      </c>
      <c r="G18" s="24">
        <f t="shared" si="0"/>
        <v>5197</v>
      </c>
      <c r="H18" s="22">
        <v>4204</v>
      </c>
      <c r="I18" s="23">
        <v>1453</v>
      </c>
      <c r="J18" s="24">
        <f t="shared" si="1"/>
        <v>5657</v>
      </c>
      <c r="K18" s="22">
        <v>0</v>
      </c>
      <c r="L18" s="23">
        <v>11</v>
      </c>
      <c r="M18" s="24">
        <f t="shared" si="2"/>
        <v>11</v>
      </c>
      <c r="N18" s="22">
        <v>20</v>
      </c>
      <c r="O18" s="23">
        <v>228</v>
      </c>
      <c r="P18" s="24">
        <f t="shared" si="3"/>
        <v>248</v>
      </c>
      <c r="Q18" s="22">
        <v>0</v>
      </c>
      <c r="R18" s="23">
        <v>0</v>
      </c>
      <c r="S18" s="24">
        <f t="shared" si="4"/>
        <v>0</v>
      </c>
      <c r="T18" s="22">
        <v>0</v>
      </c>
      <c r="U18" s="23">
        <v>0</v>
      </c>
      <c r="V18" s="24">
        <f t="shared" si="5"/>
        <v>0</v>
      </c>
      <c r="W18" s="25">
        <f t="shared" si="6"/>
        <v>9421</v>
      </c>
      <c r="X18" s="26">
        <f t="shared" si="6"/>
        <v>1692</v>
      </c>
      <c r="Y18" s="24">
        <f t="shared" si="7"/>
        <v>11113</v>
      </c>
      <c r="AA18" s="6"/>
      <c r="AB18" s="6"/>
    </row>
    <row r="19" spans="3:28" s="5" customFormat="1" ht="15" customHeight="1" x14ac:dyDescent="0.15">
      <c r="C19" s="55"/>
      <c r="D19" s="21" t="s">
        <v>21</v>
      </c>
      <c r="E19" s="22">
        <v>9982</v>
      </c>
      <c r="F19" s="23">
        <v>0</v>
      </c>
      <c r="G19" s="24">
        <f t="shared" si="0"/>
        <v>9982</v>
      </c>
      <c r="H19" s="22">
        <v>1199</v>
      </c>
      <c r="I19" s="23">
        <v>1865</v>
      </c>
      <c r="J19" s="24">
        <f t="shared" si="1"/>
        <v>3064</v>
      </c>
      <c r="K19" s="22">
        <v>0</v>
      </c>
      <c r="L19" s="23">
        <v>836</v>
      </c>
      <c r="M19" s="24">
        <f t="shared" si="2"/>
        <v>836</v>
      </c>
      <c r="N19" s="22">
        <v>21</v>
      </c>
      <c r="O19" s="23">
        <v>1048</v>
      </c>
      <c r="P19" s="24">
        <f t="shared" si="3"/>
        <v>1069</v>
      </c>
      <c r="Q19" s="22">
        <v>0</v>
      </c>
      <c r="R19" s="23">
        <v>0</v>
      </c>
      <c r="S19" s="24">
        <f t="shared" si="4"/>
        <v>0</v>
      </c>
      <c r="T19" s="22">
        <v>0</v>
      </c>
      <c r="U19" s="23">
        <v>0</v>
      </c>
      <c r="V19" s="24">
        <f t="shared" si="5"/>
        <v>0</v>
      </c>
      <c r="W19" s="25">
        <f t="shared" si="6"/>
        <v>11202</v>
      </c>
      <c r="X19" s="26">
        <f t="shared" si="6"/>
        <v>3749</v>
      </c>
      <c r="Y19" s="24">
        <f t="shared" si="7"/>
        <v>14951</v>
      </c>
      <c r="AA19" s="6"/>
      <c r="AB19" s="6"/>
    </row>
    <row r="20" spans="3:28" s="5" customFormat="1" ht="15" customHeight="1" x14ac:dyDescent="0.15">
      <c r="C20" s="55"/>
      <c r="D20" s="21" t="s">
        <v>22</v>
      </c>
      <c r="E20" s="22">
        <v>25638</v>
      </c>
      <c r="F20" s="23">
        <v>0</v>
      </c>
      <c r="G20" s="24">
        <f t="shared" si="0"/>
        <v>25638</v>
      </c>
      <c r="H20" s="22">
        <v>1769</v>
      </c>
      <c r="I20" s="23">
        <v>2702</v>
      </c>
      <c r="J20" s="24">
        <f t="shared" si="1"/>
        <v>4471</v>
      </c>
      <c r="K20" s="22">
        <v>32</v>
      </c>
      <c r="L20" s="23">
        <v>370</v>
      </c>
      <c r="M20" s="24">
        <f t="shared" si="2"/>
        <v>402</v>
      </c>
      <c r="N20" s="22">
        <v>79</v>
      </c>
      <c r="O20" s="23">
        <v>1459</v>
      </c>
      <c r="P20" s="24">
        <f t="shared" si="3"/>
        <v>1538</v>
      </c>
      <c r="Q20" s="22">
        <v>0</v>
      </c>
      <c r="R20" s="23">
        <v>0</v>
      </c>
      <c r="S20" s="24">
        <f t="shared" si="4"/>
        <v>0</v>
      </c>
      <c r="T20" s="22">
        <v>0</v>
      </c>
      <c r="U20" s="23">
        <v>0</v>
      </c>
      <c r="V20" s="24">
        <f t="shared" si="5"/>
        <v>0</v>
      </c>
      <c r="W20" s="25">
        <f t="shared" si="6"/>
        <v>27518</v>
      </c>
      <c r="X20" s="26">
        <f t="shared" si="6"/>
        <v>4531</v>
      </c>
      <c r="Y20" s="24">
        <f t="shared" si="7"/>
        <v>32049</v>
      </c>
      <c r="AA20" s="6"/>
      <c r="AB20" s="6"/>
    </row>
    <row r="21" spans="3:28" s="5" customFormat="1" ht="15" customHeight="1" x14ac:dyDescent="0.15">
      <c r="C21" s="55"/>
      <c r="D21" s="21" t="s">
        <v>23</v>
      </c>
      <c r="E21" s="22">
        <v>18065</v>
      </c>
      <c r="F21" s="23">
        <v>0</v>
      </c>
      <c r="G21" s="24">
        <f t="shared" si="0"/>
        <v>18065</v>
      </c>
      <c r="H21" s="22">
        <v>4052</v>
      </c>
      <c r="I21" s="23">
        <v>1312</v>
      </c>
      <c r="J21" s="24">
        <f t="shared" si="1"/>
        <v>5364</v>
      </c>
      <c r="K21" s="22">
        <v>26173</v>
      </c>
      <c r="L21" s="23">
        <v>2180</v>
      </c>
      <c r="M21" s="24">
        <f t="shared" si="2"/>
        <v>28353</v>
      </c>
      <c r="N21" s="22">
        <v>190</v>
      </c>
      <c r="O21" s="23">
        <v>2714</v>
      </c>
      <c r="P21" s="24">
        <f t="shared" si="3"/>
        <v>2904</v>
      </c>
      <c r="Q21" s="22">
        <v>3602</v>
      </c>
      <c r="R21" s="23">
        <v>6686</v>
      </c>
      <c r="S21" s="24">
        <f t="shared" si="4"/>
        <v>10288</v>
      </c>
      <c r="T21" s="22">
        <v>0</v>
      </c>
      <c r="U21" s="23">
        <v>0</v>
      </c>
      <c r="V21" s="24">
        <f t="shared" si="5"/>
        <v>0</v>
      </c>
      <c r="W21" s="25">
        <f t="shared" si="6"/>
        <v>52082</v>
      </c>
      <c r="X21" s="26">
        <f t="shared" si="6"/>
        <v>12892</v>
      </c>
      <c r="Y21" s="24">
        <f t="shared" si="7"/>
        <v>64974</v>
      </c>
      <c r="AA21" s="6"/>
      <c r="AB21" s="6"/>
    </row>
    <row r="22" spans="3:28" s="5" customFormat="1" ht="15" customHeight="1" x14ac:dyDescent="0.15">
      <c r="C22" s="55"/>
      <c r="D22" s="21" t="s">
        <v>24</v>
      </c>
      <c r="E22" s="22">
        <v>38624</v>
      </c>
      <c r="F22" s="23">
        <v>0</v>
      </c>
      <c r="G22" s="24">
        <f t="shared" si="0"/>
        <v>38624</v>
      </c>
      <c r="H22" s="22">
        <v>5657</v>
      </c>
      <c r="I22" s="23">
        <v>18297</v>
      </c>
      <c r="J22" s="24">
        <f t="shared" si="1"/>
        <v>23954</v>
      </c>
      <c r="K22" s="22">
        <v>27702</v>
      </c>
      <c r="L22" s="23">
        <v>973</v>
      </c>
      <c r="M22" s="24">
        <f t="shared" si="2"/>
        <v>28675</v>
      </c>
      <c r="N22" s="22">
        <v>459</v>
      </c>
      <c r="O22" s="23">
        <v>15645</v>
      </c>
      <c r="P22" s="24">
        <f t="shared" si="3"/>
        <v>16104</v>
      </c>
      <c r="Q22" s="22">
        <v>210</v>
      </c>
      <c r="R22" s="23">
        <v>0</v>
      </c>
      <c r="S22" s="24">
        <f t="shared" si="4"/>
        <v>210</v>
      </c>
      <c r="T22" s="22">
        <v>0</v>
      </c>
      <c r="U22" s="23">
        <v>0</v>
      </c>
      <c r="V22" s="24">
        <f t="shared" si="5"/>
        <v>0</v>
      </c>
      <c r="W22" s="25">
        <f t="shared" si="6"/>
        <v>72652</v>
      </c>
      <c r="X22" s="26">
        <f t="shared" si="6"/>
        <v>34915</v>
      </c>
      <c r="Y22" s="24">
        <f t="shared" si="7"/>
        <v>107567</v>
      </c>
      <c r="AA22" s="6"/>
      <c r="AB22" s="6"/>
    </row>
    <row r="23" spans="3:28" s="5" customFormat="1" ht="15" customHeight="1" x14ac:dyDescent="0.15">
      <c r="C23" s="55"/>
      <c r="D23" s="21" t="s">
        <v>25</v>
      </c>
      <c r="E23" s="22">
        <v>39864</v>
      </c>
      <c r="F23" s="23">
        <v>0</v>
      </c>
      <c r="G23" s="24">
        <f t="shared" si="0"/>
        <v>39864</v>
      </c>
      <c r="H23" s="22">
        <v>1612</v>
      </c>
      <c r="I23" s="23">
        <v>3966</v>
      </c>
      <c r="J23" s="24">
        <f t="shared" si="1"/>
        <v>5578</v>
      </c>
      <c r="K23" s="22">
        <v>9991</v>
      </c>
      <c r="L23" s="23">
        <v>48</v>
      </c>
      <c r="M23" s="24">
        <f t="shared" si="2"/>
        <v>10039</v>
      </c>
      <c r="N23" s="22">
        <v>139</v>
      </c>
      <c r="O23" s="23">
        <v>6090</v>
      </c>
      <c r="P23" s="24">
        <f t="shared" si="3"/>
        <v>6229</v>
      </c>
      <c r="Q23" s="22">
        <v>11474</v>
      </c>
      <c r="R23" s="23">
        <v>0</v>
      </c>
      <c r="S23" s="24">
        <f t="shared" si="4"/>
        <v>11474</v>
      </c>
      <c r="T23" s="22">
        <v>0</v>
      </c>
      <c r="U23" s="23">
        <v>0</v>
      </c>
      <c r="V23" s="24">
        <f t="shared" si="5"/>
        <v>0</v>
      </c>
      <c r="W23" s="25">
        <f t="shared" si="6"/>
        <v>63080</v>
      </c>
      <c r="X23" s="26">
        <f t="shared" si="6"/>
        <v>10104</v>
      </c>
      <c r="Y23" s="24">
        <f t="shared" si="7"/>
        <v>73184</v>
      </c>
      <c r="AA23" s="6"/>
      <c r="AB23" s="6"/>
    </row>
    <row r="24" spans="3:28" s="5" customFormat="1" ht="15" customHeight="1" x14ac:dyDescent="0.15">
      <c r="C24" s="55"/>
      <c r="D24" s="21" t="s">
        <v>26</v>
      </c>
      <c r="E24" s="22">
        <v>6835</v>
      </c>
      <c r="F24" s="23">
        <v>0</v>
      </c>
      <c r="G24" s="24">
        <f t="shared" si="0"/>
        <v>6835</v>
      </c>
      <c r="H24" s="22">
        <v>1083</v>
      </c>
      <c r="I24" s="23">
        <v>1038</v>
      </c>
      <c r="J24" s="24">
        <f t="shared" si="1"/>
        <v>2121</v>
      </c>
      <c r="K24" s="22">
        <v>2676</v>
      </c>
      <c r="L24" s="23">
        <v>49</v>
      </c>
      <c r="M24" s="24">
        <f t="shared" si="2"/>
        <v>2725</v>
      </c>
      <c r="N24" s="22">
        <v>119</v>
      </c>
      <c r="O24" s="23">
        <v>813</v>
      </c>
      <c r="P24" s="24">
        <f t="shared" si="3"/>
        <v>932</v>
      </c>
      <c r="Q24" s="22">
        <v>0</v>
      </c>
      <c r="R24" s="23">
        <v>0</v>
      </c>
      <c r="S24" s="24">
        <f t="shared" si="4"/>
        <v>0</v>
      </c>
      <c r="T24" s="22">
        <v>0</v>
      </c>
      <c r="U24" s="23">
        <v>0</v>
      </c>
      <c r="V24" s="24">
        <f t="shared" si="5"/>
        <v>0</v>
      </c>
      <c r="W24" s="25">
        <f t="shared" si="6"/>
        <v>10713</v>
      </c>
      <c r="X24" s="26">
        <f t="shared" si="6"/>
        <v>1900</v>
      </c>
      <c r="Y24" s="24">
        <f t="shared" si="7"/>
        <v>12613</v>
      </c>
      <c r="AA24" s="6"/>
      <c r="AB24" s="6"/>
    </row>
    <row r="25" spans="3:28" s="5" customFormat="1" ht="15" customHeight="1" x14ac:dyDescent="0.15">
      <c r="C25" s="55"/>
      <c r="D25" s="21" t="s">
        <v>27</v>
      </c>
      <c r="E25" s="22">
        <v>7495</v>
      </c>
      <c r="F25" s="23">
        <v>0</v>
      </c>
      <c r="G25" s="24">
        <f t="shared" si="0"/>
        <v>7495</v>
      </c>
      <c r="H25" s="22">
        <v>562</v>
      </c>
      <c r="I25" s="23">
        <v>259</v>
      </c>
      <c r="J25" s="24">
        <f t="shared" si="1"/>
        <v>821</v>
      </c>
      <c r="K25" s="22">
        <v>188</v>
      </c>
      <c r="L25" s="23">
        <v>0</v>
      </c>
      <c r="M25" s="24">
        <f t="shared" si="2"/>
        <v>188</v>
      </c>
      <c r="N25" s="22">
        <v>1</v>
      </c>
      <c r="O25" s="23">
        <v>151</v>
      </c>
      <c r="P25" s="24">
        <f t="shared" si="3"/>
        <v>152</v>
      </c>
      <c r="Q25" s="22">
        <v>0</v>
      </c>
      <c r="R25" s="23">
        <v>0</v>
      </c>
      <c r="S25" s="24">
        <f t="shared" si="4"/>
        <v>0</v>
      </c>
      <c r="T25" s="22">
        <v>0</v>
      </c>
      <c r="U25" s="23">
        <v>0</v>
      </c>
      <c r="V25" s="24">
        <f t="shared" si="5"/>
        <v>0</v>
      </c>
      <c r="W25" s="25">
        <f t="shared" si="6"/>
        <v>8246</v>
      </c>
      <c r="X25" s="26">
        <f t="shared" si="6"/>
        <v>410</v>
      </c>
      <c r="Y25" s="24">
        <f t="shared" si="7"/>
        <v>8656</v>
      </c>
      <c r="AA25" s="6"/>
      <c r="AB25" s="6"/>
    </row>
    <row r="26" spans="3:28" s="5" customFormat="1" ht="15" customHeight="1" x14ac:dyDescent="0.15">
      <c r="C26" s="55"/>
      <c r="D26" s="21" t="s">
        <v>28</v>
      </c>
      <c r="E26" s="22">
        <v>2487</v>
      </c>
      <c r="F26" s="23">
        <v>0</v>
      </c>
      <c r="G26" s="24">
        <f t="shared" si="0"/>
        <v>2487</v>
      </c>
      <c r="H26" s="22">
        <v>325</v>
      </c>
      <c r="I26" s="23">
        <v>402</v>
      </c>
      <c r="J26" s="24">
        <f t="shared" si="1"/>
        <v>727</v>
      </c>
      <c r="K26" s="22">
        <v>64</v>
      </c>
      <c r="L26" s="23">
        <v>0</v>
      </c>
      <c r="M26" s="24">
        <f t="shared" si="2"/>
        <v>64</v>
      </c>
      <c r="N26" s="22">
        <v>0</v>
      </c>
      <c r="O26" s="23">
        <v>61</v>
      </c>
      <c r="P26" s="24">
        <f t="shared" si="3"/>
        <v>61</v>
      </c>
      <c r="Q26" s="22">
        <v>0</v>
      </c>
      <c r="R26" s="23">
        <v>0</v>
      </c>
      <c r="S26" s="24">
        <f t="shared" si="4"/>
        <v>0</v>
      </c>
      <c r="T26" s="22">
        <v>0</v>
      </c>
      <c r="U26" s="23">
        <v>0</v>
      </c>
      <c r="V26" s="24">
        <f t="shared" si="5"/>
        <v>0</v>
      </c>
      <c r="W26" s="25">
        <f t="shared" si="6"/>
        <v>2876</v>
      </c>
      <c r="X26" s="26">
        <f t="shared" si="6"/>
        <v>463</v>
      </c>
      <c r="Y26" s="24">
        <f t="shared" si="7"/>
        <v>3339</v>
      </c>
      <c r="AA26" s="6"/>
      <c r="AB26" s="6"/>
    </row>
    <row r="27" spans="3:28" s="5" customFormat="1" ht="15" customHeight="1" x14ac:dyDescent="0.15">
      <c r="C27" s="55"/>
      <c r="D27" s="21" t="s">
        <v>29</v>
      </c>
      <c r="E27" s="22">
        <v>23268</v>
      </c>
      <c r="F27" s="23">
        <v>0</v>
      </c>
      <c r="G27" s="24">
        <f t="shared" si="0"/>
        <v>23268</v>
      </c>
      <c r="H27" s="22">
        <v>3210</v>
      </c>
      <c r="I27" s="23">
        <v>6064</v>
      </c>
      <c r="J27" s="24">
        <f t="shared" si="1"/>
        <v>9274</v>
      </c>
      <c r="K27" s="22">
        <v>3859</v>
      </c>
      <c r="L27" s="23">
        <v>104</v>
      </c>
      <c r="M27" s="24">
        <f t="shared" si="2"/>
        <v>3963</v>
      </c>
      <c r="N27" s="22">
        <v>35</v>
      </c>
      <c r="O27" s="23">
        <v>435</v>
      </c>
      <c r="P27" s="24">
        <f t="shared" si="3"/>
        <v>470</v>
      </c>
      <c r="Q27" s="22">
        <v>0</v>
      </c>
      <c r="R27" s="23">
        <v>0</v>
      </c>
      <c r="S27" s="24">
        <f t="shared" si="4"/>
        <v>0</v>
      </c>
      <c r="T27" s="22">
        <v>0</v>
      </c>
      <c r="U27" s="23">
        <v>0</v>
      </c>
      <c r="V27" s="24">
        <f t="shared" si="5"/>
        <v>0</v>
      </c>
      <c r="W27" s="25">
        <f t="shared" si="6"/>
        <v>30372</v>
      </c>
      <c r="X27" s="26">
        <f t="shared" si="6"/>
        <v>6603</v>
      </c>
      <c r="Y27" s="24">
        <f t="shared" si="7"/>
        <v>36975</v>
      </c>
      <c r="AA27" s="6"/>
      <c r="AB27" s="6"/>
    </row>
    <row r="28" spans="3:28" s="5" customFormat="1" ht="15" customHeight="1" x14ac:dyDescent="0.15">
      <c r="C28" s="56"/>
      <c r="D28" s="27" t="s">
        <v>17</v>
      </c>
      <c r="E28" s="19">
        <f>SUM(E17:E27)</f>
        <v>188337</v>
      </c>
      <c r="F28" s="20">
        <f>SUM(F17:F27)</f>
        <v>0</v>
      </c>
      <c r="G28" s="18">
        <f t="shared" si="0"/>
        <v>188337</v>
      </c>
      <c r="H28" s="19">
        <f>SUM(H17:H27)</f>
        <v>26221</v>
      </c>
      <c r="I28" s="20">
        <f>SUM(I17:I27)</f>
        <v>40348</v>
      </c>
      <c r="J28" s="18">
        <f t="shared" si="1"/>
        <v>66569</v>
      </c>
      <c r="K28" s="19">
        <f>SUM(K17:K27)</f>
        <v>70685</v>
      </c>
      <c r="L28" s="20">
        <f>SUM(L17:L27)</f>
        <v>4624</v>
      </c>
      <c r="M28" s="18">
        <f t="shared" si="2"/>
        <v>75309</v>
      </c>
      <c r="N28" s="19">
        <f>SUM(N17:N27)</f>
        <v>1186</v>
      </c>
      <c r="O28" s="20">
        <f>SUM(O17:O27)</f>
        <v>29711</v>
      </c>
      <c r="P28" s="18">
        <f t="shared" si="3"/>
        <v>30897</v>
      </c>
      <c r="Q28" s="19">
        <f>SUM(Q17:Q27)</f>
        <v>19563</v>
      </c>
      <c r="R28" s="20">
        <f>SUM(R17:R27)</f>
        <v>8472</v>
      </c>
      <c r="S28" s="18">
        <f t="shared" si="4"/>
        <v>28035</v>
      </c>
      <c r="T28" s="19">
        <f>SUM(T17:T27)</f>
        <v>0</v>
      </c>
      <c r="U28" s="20">
        <f>SUM(U17:U27)</f>
        <v>0</v>
      </c>
      <c r="V28" s="18">
        <f t="shared" si="5"/>
        <v>0</v>
      </c>
      <c r="W28" s="19">
        <f t="shared" si="6"/>
        <v>305992</v>
      </c>
      <c r="X28" s="20">
        <f t="shared" si="6"/>
        <v>83155</v>
      </c>
      <c r="Y28" s="18">
        <f t="shared" si="7"/>
        <v>389147</v>
      </c>
      <c r="AA28" s="6"/>
      <c r="AB28" s="6"/>
    </row>
    <row r="29" spans="3:28" s="5" customFormat="1" ht="15" customHeight="1" x14ac:dyDescent="0.15">
      <c r="C29" s="54" t="s">
        <v>30</v>
      </c>
      <c r="D29" s="21" t="s">
        <v>31</v>
      </c>
      <c r="E29" s="22">
        <v>39260</v>
      </c>
      <c r="F29" s="23">
        <v>0</v>
      </c>
      <c r="G29" s="24">
        <f t="shared" si="0"/>
        <v>39260</v>
      </c>
      <c r="H29" s="22">
        <v>5499</v>
      </c>
      <c r="I29" s="23">
        <v>22103</v>
      </c>
      <c r="J29" s="24">
        <f t="shared" si="1"/>
        <v>27602</v>
      </c>
      <c r="K29" s="22">
        <v>13838</v>
      </c>
      <c r="L29" s="23">
        <v>40</v>
      </c>
      <c r="M29" s="24">
        <f t="shared" si="2"/>
        <v>13878</v>
      </c>
      <c r="N29" s="22">
        <v>125</v>
      </c>
      <c r="O29" s="23">
        <v>1506</v>
      </c>
      <c r="P29" s="24">
        <f t="shared" si="3"/>
        <v>1631</v>
      </c>
      <c r="Q29" s="22">
        <v>0</v>
      </c>
      <c r="R29" s="23">
        <v>0</v>
      </c>
      <c r="S29" s="24">
        <f t="shared" si="4"/>
        <v>0</v>
      </c>
      <c r="T29" s="22">
        <v>0</v>
      </c>
      <c r="U29" s="23">
        <v>0</v>
      </c>
      <c r="V29" s="24">
        <f t="shared" si="5"/>
        <v>0</v>
      </c>
      <c r="W29" s="25">
        <f t="shared" si="6"/>
        <v>58722</v>
      </c>
      <c r="X29" s="26">
        <f t="shared" si="6"/>
        <v>23649</v>
      </c>
      <c r="Y29" s="24">
        <f t="shared" si="7"/>
        <v>82371</v>
      </c>
      <c r="AA29" s="6"/>
      <c r="AB29" s="6"/>
    </row>
    <row r="30" spans="3:28" s="5" customFormat="1" ht="15" customHeight="1" x14ac:dyDescent="0.15">
      <c r="C30" s="55"/>
      <c r="D30" s="21" t="s">
        <v>32</v>
      </c>
      <c r="E30" s="22">
        <v>7901</v>
      </c>
      <c r="F30" s="23">
        <v>0</v>
      </c>
      <c r="G30" s="24">
        <f t="shared" si="0"/>
        <v>7901</v>
      </c>
      <c r="H30" s="22">
        <v>1138</v>
      </c>
      <c r="I30" s="23">
        <v>5246</v>
      </c>
      <c r="J30" s="24">
        <f t="shared" si="1"/>
        <v>6384</v>
      </c>
      <c r="K30" s="22">
        <v>0</v>
      </c>
      <c r="L30" s="23">
        <v>9</v>
      </c>
      <c r="M30" s="24">
        <f t="shared" si="2"/>
        <v>9</v>
      </c>
      <c r="N30" s="22">
        <v>11</v>
      </c>
      <c r="O30" s="23">
        <v>233</v>
      </c>
      <c r="P30" s="24">
        <f t="shared" si="3"/>
        <v>244</v>
      </c>
      <c r="Q30" s="22">
        <v>0</v>
      </c>
      <c r="R30" s="23">
        <v>0</v>
      </c>
      <c r="S30" s="24">
        <f t="shared" si="4"/>
        <v>0</v>
      </c>
      <c r="T30" s="22">
        <v>0</v>
      </c>
      <c r="U30" s="23">
        <v>0</v>
      </c>
      <c r="V30" s="24">
        <f t="shared" si="5"/>
        <v>0</v>
      </c>
      <c r="W30" s="25">
        <f t="shared" si="6"/>
        <v>9050</v>
      </c>
      <c r="X30" s="26">
        <f t="shared" si="6"/>
        <v>5488</v>
      </c>
      <c r="Y30" s="24">
        <f t="shared" si="7"/>
        <v>14538</v>
      </c>
      <c r="AA30" s="6"/>
      <c r="AB30" s="6"/>
    </row>
    <row r="31" spans="3:28" s="5" customFormat="1" ht="15" customHeight="1" x14ac:dyDescent="0.15">
      <c r="C31" s="55"/>
      <c r="D31" s="21" t="s">
        <v>33</v>
      </c>
      <c r="E31" s="22">
        <v>8634</v>
      </c>
      <c r="F31" s="23">
        <v>0</v>
      </c>
      <c r="G31" s="24">
        <f t="shared" si="0"/>
        <v>8634</v>
      </c>
      <c r="H31" s="22">
        <v>759</v>
      </c>
      <c r="I31" s="23">
        <v>2787</v>
      </c>
      <c r="J31" s="24">
        <f t="shared" si="1"/>
        <v>3546</v>
      </c>
      <c r="K31" s="22">
        <v>2486</v>
      </c>
      <c r="L31" s="23">
        <v>0</v>
      </c>
      <c r="M31" s="24">
        <f t="shared" si="2"/>
        <v>2486</v>
      </c>
      <c r="N31" s="22">
        <v>10</v>
      </c>
      <c r="O31" s="23">
        <v>173</v>
      </c>
      <c r="P31" s="24">
        <f t="shared" si="3"/>
        <v>183</v>
      </c>
      <c r="Q31" s="22">
        <v>8106</v>
      </c>
      <c r="R31" s="23">
        <v>72</v>
      </c>
      <c r="S31" s="24">
        <f t="shared" si="4"/>
        <v>8178</v>
      </c>
      <c r="T31" s="22">
        <v>0</v>
      </c>
      <c r="U31" s="23">
        <v>0</v>
      </c>
      <c r="V31" s="24">
        <f t="shared" si="5"/>
        <v>0</v>
      </c>
      <c r="W31" s="25">
        <f t="shared" si="6"/>
        <v>19995</v>
      </c>
      <c r="X31" s="26">
        <f t="shared" si="6"/>
        <v>3032</v>
      </c>
      <c r="Y31" s="24">
        <f t="shared" si="7"/>
        <v>23027</v>
      </c>
      <c r="AA31" s="6"/>
      <c r="AB31" s="6"/>
    </row>
    <row r="32" spans="3:28" s="5" customFormat="1" ht="15" customHeight="1" x14ac:dyDescent="0.15">
      <c r="C32" s="55"/>
      <c r="D32" s="21" t="s">
        <v>34</v>
      </c>
      <c r="E32" s="22">
        <v>5624</v>
      </c>
      <c r="F32" s="23">
        <v>0</v>
      </c>
      <c r="G32" s="24">
        <f t="shared" si="0"/>
        <v>5624</v>
      </c>
      <c r="H32" s="22">
        <v>6906</v>
      </c>
      <c r="I32" s="23">
        <v>1413</v>
      </c>
      <c r="J32" s="24">
        <f t="shared" si="1"/>
        <v>8319</v>
      </c>
      <c r="K32" s="22">
        <v>81</v>
      </c>
      <c r="L32" s="23">
        <v>323</v>
      </c>
      <c r="M32" s="24">
        <f t="shared" si="2"/>
        <v>404</v>
      </c>
      <c r="N32" s="22">
        <v>23</v>
      </c>
      <c r="O32" s="23">
        <v>100</v>
      </c>
      <c r="P32" s="24">
        <f t="shared" si="3"/>
        <v>123</v>
      </c>
      <c r="Q32" s="22">
        <v>0</v>
      </c>
      <c r="R32" s="23">
        <v>0</v>
      </c>
      <c r="S32" s="24">
        <f t="shared" si="4"/>
        <v>0</v>
      </c>
      <c r="T32" s="22">
        <v>0</v>
      </c>
      <c r="U32" s="23">
        <v>0</v>
      </c>
      <c r="V32" s="24">
        <f t="shared" si="5"/>
        <v>0</v>
      </c>
      <c r="W32" s="25">
        <f t="shared" si="6"/>
        <v>12634</v>
      </c>
      <c r="X32" s="26">
        <f t="shared" si="6"/>
        <v>1836</v>
      </c>
      <c r="Y32" s="24">
        <f t="shared" si="7"/>
        <v>14470</v>
      </c>
      <c r="AA32" s="6"/>
      <c r="AB32" s="6"/>
    </row>
    <row r="33" spans="3:28" s="5" customFormat="1" ht="15" customHeight="1" x14ac:dyDescent="0.15">
      <c r="C33" s="55"/>
      <c r="D33" s="21" t="s">
        <v>35</v>
      </c>
      <c r="E33" s="22">
        <v>9006</v>
      </c>
      <c r="F33" s="23">
        <v>0</v>
      </c>
      <c r="G33" s="24">
        <f t="shared" si="0"/>
        <v>9006</v>
      </c>
      <c r="H33" s="22">
        <v>4478</v>
      </c>
      <c r="I33" s="23">
        <v>1066</v>
      </c>
      <c r="J33" s="24">
        <f t="shared" si="1"/>
        <v>5544</v>
      </c>
      <c r="K33" s="22">
        <v>134</v>
      </c>
      <c r="L33" s="23">
        <v>20</v>
      </c>
      <c r="M33" s="24">
        <f t="shared" si="2"/>
        <v>154</v>
      </c>
      <c r="N33" s="22">
        <v>76</v>
      </c>
      <c r="O33" s="23">
        <v>746</v>
      </c>
      <c r="P33" s="24">
        <f t="shared" si="3"/>
        <v>822</v>
      </c>
      <c r="Q33" s="22">
        <v>0</v>
      </c>
      <c r="R33" s="23">
        <v>0</v>
      </c>
      <c r="S33" s="24">
        <f t="shared" si="4"/>
        <v>0</v>
      </c>
      <c r="T33" s="22">
        <v>0</v>
      </c>
      <c r="U33" s="23">
        <v>0</v>
      </c>
      <c r="V33" s="24">
        <f t="shared" si="5"/>
        <v>0</v>
      </c>
      <c r="W33" s="25">
        <f t="shared" si="6"/>
        <v>13694</v>
      </c>
      <c r="X33" s="26">
        <f t="shared" si="6"/>
        <v>1832</v>
      </c>
      <c r="Y33" s="24">
        <f t="shared" si="7"/>
        <v>15526</v>
      </c>
      <c r="AA33" s="6"/>
      <c r="AB33" s="6"/>
    </row>
    <row r="34" spans="3:28" s="5" customFormat="1" ht="15" customHeight="1" x14ac:dyDescent="0.15">
      <c r="C34" s="56"/>
      <c r="D34" s="27" t="s">
        <v>17</v>
      </c>
      <c r="E34" s="19">
        <f>SUM(E29:E33)</f>
        <v>70425</v>
      </c>
      <c r="F34" s="20">
        <f>SUM(F29:F33)</f>
        <v>0</v>
      </c>
      <c r="G34" s="18">
        <f t="shared" si="0"/>
        <v>70425</v>
      </c>
      <c r="H34" s="19">
        <f>SUM(H29:H33)</f>
        <v>18780</v>
      </c>
      <c r="I34" s="20">
        <f>SUM(I29:I33)</f>
        <v>32615</v>
      </c>
      <c r="J34" s="18">
        <f t="shared" si="1"/>
        <v>51395</v>
      </c>
      <c r="K34" s="19">
        <f>SUM(K29:K33)</f>
        <v>16539</v>
      </c>
      <c r="L34" s="20">
        <f>SUM(L29:L33)</f>
        <v>392</v>
      </c>
      <c r="M34" s="18">
        <f t="shared" si="2"/>
        <v>16931</v>
      </c>
      <c r="N34" s="19">
        <f>SUM(N29:N33)</f>
        <v>245</v>
      </c>
      <c r="O34" s="20">
        <f>SUM(O29:O33)</f>
        <v>2758</v>
      </c>
      <c r="P34" s="18">
        <f t="shared" si="3"/>
        <v>3003</v>
      </c>
      <c r="Q34" s="19">
        <f>SUM(Q29:Q33)</f>
        <v>8106</v>
      </c>
      <c r="R34" s="20">
        <f>SUM(R29:R33)</f>
        <v>72</v>
      </c>
      <c r="S34" s="18">
        <f t="shared" si="4"/>
        <v>8178</v>
      </c>
      <c r="T34" s="19">
        <f>SUM(T29:T33)</f>
        <v>0</v>
      </c>
      <c r="U34" s="20">
        <f>SUM(U29:U33)</f>
        <v>0</v>
      </c>
      <c r="V34" s="18">
        <f t="shared" si="5"/>
        <v>0</v>
      </c>
      <c r="W34" s="19">
        <f t="shared" si="6"/>
        <v>114095</v>
      </c>
      <c r="X34" s="20">
        <f t="shared" si="6"/>
        <v>35837</v>
      </c>
      <c r="Y34" s="18">
        <f t="shared" si="7"/>
        <v>149932</v>
      </c>
      <c r="AA34" s="6"/>
      <c r="AB34" s="6"/>
    </row>
    <row r="35" spans="3:28" s="5" customFormat="1" ht="15" customHeight="1" x14ac:dyDescent="0.15">
      <c r="C35" s="54" t="s">
        <v>36</v>
      </c>
      <c r="D35" s="28" t="s">
        <v>37</v>
      </c>
      <c r="E35" s="22">
        <v>3836</v>
      </c>
      <c r="F35" s="23">
        <v>0</v>
      </c>
      <c r="G35" s="24">
        <f t="shared" si="0"/>
        <v>3836</v>
      </c>
      <c r="H35" s="22">
        <v>1591</v>
      </c>
      <c r="I35" s="23">
        <v>3000</v>
      </c>
      <c r="J35" s="24">
        <f t="shared" si="1"/>
        <v>4591</v>
      </c>
      <c r="K35" s="22">
        <v>10</v>
      </c>
      <c r="L35" s="23">
        <v>61</v>
      </c>
      <c r="M35" s="24">
        <f t="shared" si="2"/>
        <v>71</v>
      </c>
      <c r="N35" s="22">
        <v>11</v>
      </c>
      <c r="O35" s="23">
        <v>76</v>
      </c>
      <c r="P35" s="24">
        <f t="shared" si="3"/>
        <v>87</v>
      </c>
      <c r="Q35" s="22">
        <v>0</v>
      </c>
      <c r="R35" s="23">
        <v>0</v>
      </c>
      <c r="S35" s="24">
        <f t="shared" si="4"/>
        <v>0</v>
      </c>
      <c r="T35" s="22">
        <v>0</v>
      </c>
      <c r="U35" s="23">
        <v>0</v>
      </c>
      <c r="V35" s="24">
        <f t="shared" si="5"/>
        <v>0</v>
      </c>
      <c r="W35" s="25">
        <f t="shared" si="6"/>
        <v>5448</v>
      </c>
      <c r="X35" s="26">
        <f t="shared" si="6"/>
        <v>3137</v>
      </c>
      <c r="Y35" s="24">
        <f t="shared" si="7"/>
        <v>8585</v>
      </c>
      <c r="AA35" s="6"/>
      <c r="AB35" s="6"/>
    </row>
    <row r="36" spans="3:28" s="5" customFormat="1" ht="15" customHeight="1" x14ac:dyDescent="0.15">
      <c r="C36" s="55"/>
      <c r="D36" s="21" t="s">
        <v>38</v>
      </c>
      <c r="E36" s="22">
        <v>4357</v>
      </c>
      <c r="F36" s="23">
        <v>0</v>
      </c>
      <c r="G36" s="24">
        <f t="shared" si="0"/>
        <v>4357</v>
      </c>
      <c r="H36" s="22">
        <v>1115</v>
      </c>
      <c r="I36" s="23">
        <v>3474</v>
      </c>
      <c r="J36" s="24">
        <f t="shared" si="1"/>
        <v>4589</v>
      </c>
      <c r="K36" s="22">
        <v>0</v>
      </c>
      <c r="L36" s="23">
        <v>0</v>
      </c>
      <c r="M36" s="24">
        <f t="shared" si="2"/>
        <v>0</v>
      </c>
      <c r="N36" s="22">
        <v>3</v>
      </c>
      <c r="O36" s="23">
        <v>137</v>
      </c>
      <c r="P36" s="24">
        <f t="shared" si="3"/>
        <v>140</v>
      </c>
      <c r="Q36" s="22">
        <v>0</v>
      </c>
      <c r="R36" s="23">
        <v>0</v>
      </c>
      <c r="S36" s="24">
        <f t="shared" si="4"/>
        <v>0</v>
      </c>
      <c r="T36" s="22">
        <v>0</v>
      </c>
      <c r="U36" s="23">
        <v>0</v>
      </c>
      <c r="V36" s="24">
        <f t="shared" si="5"/>
        <v>0</v>
      </c>
      <c r="W36" s="25">
        <f t="shared" si="6"/>
        <v>5475</v>
      </c>
      <c r="X36" s="26">
        <f t="shared" si="6"/>
        <v>3611</v>
      </c>
      <c r="Y36" s="24">
        <f t="shared" si="7"/>
        <v>9086</v>
      </c>
      <c r="AA36" s="6"/>
      <c r="AB36" s="6"/>
    </row>
    <row r="37" spans="3:28" s="5" customFormat="1" ht="15" customHeight="1" x14ac:dyDescent="0.15">
      <c r="C37" s="55"/>
      <c r="D37" s="21" t="s">
        <v>39</v>
      </c>
      <c r="E37" s="22">
        <v>5135</v>
      </c>
      <c r="F37" s="23">
        <v>0</v>
      </c>
      <c r="G37" s="24">
        <f t="shared" si="0"/>
        <v>5135</v>
      </c>
      <c r="H37" s="22">
        <v>430</v>
      </c>
      <c r="I37" s="23">
        <v>2070</v>
      </c>
      <c r="J37" s="24">
        <f t="shared" si="1"/>
        <v>2500</v>
      </c>
      <c r="K37" s="22">
        <v>0</v>
      </c>
      <c r="L37" s="23">
        <v>0</v>
      </c>
      <c r="M37" s="24">
        <f t="shared" si="2"/>
        <v>0</v>
      </c>
      <c r="N37" s="22">
        <v>8</v>
      </c>
      <c r="O37" s="23">
        <v>1364</v>
      </c>
      <c r="P37" s="24">
        <f t="shared" si="3"/>
        <v>1372</v>
      </c>
      <c r="Q37" s="22">
        <v>0</v>
      </c>
      <c r="R37" s="23">
        <v>0</v>
      </c>
      <c r="S37" s="24">
        <f t="shared" si="4"/>
        <v>0</v>
      </c>
      <c r="T37" s="22">
        <v>0</v>
      </c>
      <c r="U37" s="23">
        <v>0</v>
      </c>
      <c r="V37" s="24">
        <f t="shared" si="5"/>
        <v>0</v>
      </c>
      <c r="W37" s="25">
        <f t="shared" si="6"/>
        <v>5573</v>
      </c>
      <c r="X37" s="26">
        <f t="shared" si="6"/>
        <v>3434</v>
      </c>
      <c r="Y37" s="24">
        <f t="shared" si="7"/>
        <v>9007</v>
      </c>
      <c r="AA37" s="6"/>
      <c r="AB37" s="6"/>
    </row>
    <row r="38" spans="3:28" s="5" customFormat="1" ht="15" customHeight="1" x14ac:dyDescent="0.15">
      <c r="C38" s="55"/>
      <c r="D38" s="21" t="s">
        <v>40</v>
      </c>
      <c r="E38" s="22">
        <v>10535</v>
      </c>
      <c r="F38" s="23">
        <v>0</v>
      </c>
      <c r="G38" s="24">
        <f t="shared" si="0"/>
        <v>10535</v>
      </c>
      <c r="H38" s="22">
        <v>2241</v>
      </c>
      <c r="I38" s="23">
        <v>3922</v>
      </c>
      <c r="J38" s="24">
        <f t="shared" si="1"/>
        <v>6163</v>
      </c>
      <c r="K38" s="22">
        <v>1801</v>
      </c>
      <c r="L38" s="23">
        <v>523</v>
      </c>
      <c r="M38" s="24">
        <f t="shared" si="2"/>
        <v>2324</v>
      </c>
      <c r="N38" s="22">
        <v>71</v>
      </c>
      <c r="O38" s="23">
        <v>4717</v>
      </c>
      <c r="P38" s="24">
        <f t="shared" si="3"/>
        <v>4788</v>
      </c>
      <c r="Q38" s="22">
        <v>4665</v>
      </c>
      <c r="R38" s="23">
        <v>0</v>
      </c>
      <c r="S38" s="24">
        <f t="shared" si="4"/>
        <v>4665</v>
      </c>
      <c r="T38" s="22">
        <v>0</v>
      </c>
      <c r="U38" s="23">
        <v>0</v>
      </c>
      <c r="V38" s="24">
        <f t="shared" si="5"/>
        <v>0</v>
      </c>
      <c r="W38" s="25">
        <f t="shared" si="6"/>
        <v>19313</v>
      </c>
      <c r="X38" s="26">
        <f t="shared" si="6"/>
        <v>9162</v>
      </c>
      <c r="Y38" s="24">
        <f t="shared" si="7"/>
        <v>28475</v>
      </c>
      <c r="AA38" s="6"/>
      <c r="AB38" s="6"/>
    </row>
    <row r="39" spans="3:28" s="5" customFormat="1" ht="15" customHeight="1" x14ac:dyDescent="0.15">
      <c r="C39" s="55"/>
      <c r="D39" s="21" t="s">
        <v>41</v>
      </c>
      <c r="E39" s="22">
        <v>14701</v>
      </c>
      <c r="F39" s="23">
        <v>0</v>
      </c>
      <c r="G39" s="24">
        <f t="shared" si="0"/>
        <v>14701</v>
      </c>
      <c r="H39" s="22">
        <v>2048</v>
      </c>
      <c r="I39" s="23">
        <v>4120</v>
      </c>
      <c r="J39" s="24">
        <f t="shared" si="1"/>
        <v>6168</v>
      </c>
      <c r="K39" s="22">
        <v>491</v>
      </c>
      <c r="L39" s="23">
        <v>2899</v>
      </c>
      <c r="M39" s="24">
        <f t="shared" si="2"/>
        <v>3390</v>
      </c>
      <c r="N39" s="22">
        <v>33</v>
      </c>
      <c r="O39" s="23">
        <v>6023</v>
      </c>
      <c r="P39" s="24">
        <f t="shared" si="3"/>
        <v>6056</v>
      </c>
      <c r="Q39" s="22">
        <v>10001</v>
      </c>
      <c r="R39" s="23">
        <v>0</v>
      </c>
      <c r="S39" s="24">
        <f t="shared" si="4"/>
        <v>10001</v>
      </c>
      <c r="T39" s="22">
        <v>327</v>
      </c>
      <c r="U39" s="23">
        <v>0</v>
      </c>
      <c r="V39" s="24">
        <f t="shared" si="5"/>
        <v>327</v>
      </c>
      <c r="W39" s="25">
        <f t="shared" si="6"/>
        <v>27601</v>
      </c>
      <c r="X39" s="26">
        <f t="shared" si="6"/>
        <v>13042</v>
      </c>
      <c r="Y39" s="24">
        <f t="shared" si="7"/>
        <v>40643</v>
      </c>
      <c r="AA39" s="6"/>
      <c r="AB39" s="6"/>
    </row>
    <row r="40" spans="3:28" s="5" customFormat="1" ht="15" customHeight="1" x14ac:dyDescent="0.15">
      <c r="C40" s="55"/>
      <c r="D40" s="21" t="s">
        <v>42</v>
      </c>
      <c r="E40" s="22">
        <v>2441</v>
      </c>
      <c r="F40" s="23">
        <v>0</v>
      </c>
      <c r="G40" s="24">
        <f t="shared" si="0"/>
        <v>2441</v>
      </c>
      <c r="H40" s="22">
        <v>81</v>
      </c>
      <c r="I40" s="23">
        <v>293</v>
      </c>
      <c r="J40" s="24">
        <f t="shared" si="1"/>
        <v>374</v>
      </c>
      <c r="K40" s="22">
        <v>0</v>
      </c>
      <c r="L40" s="23">
        <v>0</v>
      </c>
      <c r="M40" s="24">
        <f t="shared" si="2"/>
        <v>0</v>
      </c>
      <c r="N40" s="22">
        <v>5</v>
      </c>
      <c r="O40" s="23">
        <v>250</v>
      </c>
      <c r="P40" s="24">
        <f t="shared" si="3"/>
        <v>255</v>
      </c>
      <c r="Q40" s="22">
        <v>0</v>
      </c>
      <c r="R40" s="23">
        <v>44</v>
      </c>
      <c r="S40" s="24">
        <f t="shared" si="4"/>
        <v>44</v>
      </c>
      <c r="T40" s="22">
        <v>0</v>
      </c>
      <c r="U40" s="23">
        <v>0</v>
      </c>
      <c r="V40" s="24">
        <f t="shared" si="5"/>
        <v>0</v>
      </c>
      <c r="W40" s="25">
        <f t="shared" si="6"/>
        <v>2527</v>
      </c>
      <c r="X40" s="26">
        <f t="shared" si="6"/>
        <v>587</v>
      </c>
      <c r="Y40" s="24">
        <f t="shared" si="7"/>
        <v>3114</v>
      </c>
      <c r="AA40" s="6"/>
      <c r="AB40" s="6"/>
    </row>
    <row r="41" spans="3:28" s="5" customFormat="1" ht="15" customHeight="1" x14ac:dyDescent="0.15">
      <c r="C41" s="55"/>
      <c r="D41" s="21" t="s">
        <v>43</v>
      </c>
      <c r="E41" s="22">
        <v>3446</v>
      </c>
      <c r="F41" s="23">
        <v>0</v>
      </c>
      <c r="G41" s="24">
        <f t="shared" si="0"/>
        <v>3446</v>
      </c>
      <c r="H41" s="22">
        <v>211</v>
      </c>
      <c r="I41" s="23">
        <v>191</v>
      </c>
      <c r="J41" s="24">
        <f t="shared" si="1"/>
        <v>402</v>
      </c>
      <c r="K41" s="22">
        <v>16</v>
      </c>
      <c r="L41" s="23">
        <v>0</v>
      </c>
      <c r="M41" s="24">
        <f t="shared" si="2"/>
        <v>16</v>
      </c>
      <c r="N41" s="22">
        <v>1</v>
      </c>
      <c r="O41" s="23">
        <v>174</v>
      </c>
      <c r="P41" s="24">
        <f t="shared" si="3"/>
        <v>175</v>
      </c>
      <c r="Q41" s="22">
        <v>0</v>
      </c>
      <c r="R41" s="23">
        <v>601</v>
      </c>
      <c r="S41" s="24">
        <f t="shared" si="4"/>
        <v>601</v>
      </c>
      <c r="T41" s="22">
        <v>0</v>
      </c>
      <c r="U41" s="23">
        <v>0</v>
      </c>
      <c r="V41" s="24">
        <f t="shared" si="5"/>
        <v>0</v>
      </c>
      <c r="W41" s="25">
        <f t="shared" si="6"/>
        <v>3674</v>
      </c>
      <c r="X41" s="26">
        <f t="shared" si="6"/>
        <v>966</v>
      </c>
      <c r="Y41" s="24">
        <f t="shared" si="7"/>
        <v>4640</v>
      </c>
      <c r="AA41" s="6"/>
      <c r="AB41" s="6"/>
    </row>
    <row r="42" spans="3:28" s="5" customFormat="1" ht="15" customHeight="1" x14ac:dyDescent="0.15">
      <c r="C42" s="56"/>
      <c r="D42" s="27" t="s">
        <v>17</v>
      </c>
      <c r="E42" s="19">
        <f>SUM(E35:E41)</f>
        <v>44451</v>
      </c>
      <c r="F42" s="20">
        <f>SUM(F35:F41)</f>
        <v>0</v>
      </c>
      <c r="G42" s="18">
        <f t="shared" si="0"/>
        <v>44451</v>
      </c>
      <c r="H42" s="19">
        <f>SUM(H35:H41)</f>
        <v>7717</v>
      </c>
      <c r="I42" s="20">
        <f>SUM(I35:I41)</f>
        <v>17070</v>
      </c>
      <c r="J42" s="18">
        <f t="shared" si="1"/>
        <v>24787</v>
      </c>
      <c r="K42" s="19">
        <f>SUM(K35:K41)</f>
        <v>2318</v>
      </c>
      <c r="L42" s="20">
        <f>SUM(L35:L41)</f>
        <v>3483</v>
      </c>
      <c r="M42" s="18">
        <f t="shared" si="2"/>
        <v>5801</v>
      </c>
      <c r="N42" s="19">
        <f>SUM(N35:N41)</f>
        <v>132</v>
      </c>
      <c r="O42" s="20">
        <f>SUM(O35:O41)</f>
        <v>12741</v>
      </c>
      <c r="P42" s="18">
        <f t="shared" si="3"/>
        <v>12873</v>
      </c>
      <c r="Q42" s="19">
        <f>SUM(Q35:Q41)</f>
        <v>14666</v>
      </c>
      <c r="R42" s="20">
        <f>SUM(R35:R41)</f>
        <v>645</v>
      </c>
      <c r="S42" s="18">
        <f t="shared" si="4"/>
        <v>15311</v>
      </c>
      <c r="T42" s="19">
        <f>SUM(T35:T41)</f>
        <v>327</v>
      </c>
      <c r="U42" s="20">
        <f>SUM(U35:U41)</f>
        <v>0</v>
      </c>
      <c r="V42" s="18">
        <f t="shared" si="5"/>
        <v>327</v>
      </c>
      <c r="W42" s="19">
        <f t="shared" si="6"/>
        <v>69611</v>
      </c>
      <c r="X42" s="20">
        <f t="shared" si="6"/>
        <v>33939</v>
      </c>
      <c r="Y42" s="18">
        <f t="shared" si="7"/>
        <v>103550</v>
      </c>
      <c r="AA42" s="6"/>
      <c r="AB42" s="6"/>
    </row>
    <row r="43" spans="3:28" s="5" customFormat="1" ht="15" customHeight="1" x14ac:dyDescent="0.15">
      <c r="C43" s="59" t="s">
        <v>44</v>
      </c>
      <c r="D43" s="21" t="s">
        <v>45</v>
      </c>
      <c r="E43" s="22">
        <v>10122</v>
      </c>
      <c r="F43" s="23">
        <v>0</v>
      </c>
      <c r="G43" s="24">
        <f t="shared" si="0"/>
        <v>10122</v>
      </c>
      <c r="H43" s="22">
        <v>9346</v>
      </c>
      <c r="I43" s="23">
        <v>1257</v>
      </c>
      <c r="J43" s="24">
        <f t="shared" si="1"/>
        <v>10603</v>
      </c>
      <c r="K43" s="22">
        <v>719</v>
      </c>
      <c r="L43" s="23">
        <v>94</v>
      </c>
      <c r="M43" s="24">
        <f t="shared" si="2"/>
        <v>813</v>
      </c>
      <c r="N43" s="22">
        <v>2</v>
      </c>
      <c r="O43" s="23">
        <v>842</v>
      </c>
      <c r="P43" s="24">
        <f t="shared" si="3"/>
        <v>844</v>
      </c>
      <c r="Q43" s="22">
        <v>1556</v>
      </c>
      <c r="R43" s="23">
        <v>4790</v>
      </c>
      <c r="S43" s="24">
        <f t="shared" si="4"/>
        <v>6346</v>
      </c>
      <c r="T43" s="22">
        <v>0</v>
      </c>
      <c r="U43" s="23">
        <v>0</v>
      </c>
      <c r="V43" s="24">
        <f t="shared" si="5"/>
        <v>0</v>
      </c>
      <c r="W43" s="25">
        <f t="shared" si="6"/>
        <v>21745</v>
      </c>
      <c r="X43" s="26">
        <f t="shared" si="6"/>
        <v>6983</v>
      </c>
      <c r="Y43" s="24">
        <f t="shared" si="7"/>
        <v>28728</v>
      </c>
      <c r="AA43" s="6"/>
      <c r="AB43" s="6"/>
    </row>
    <row r="44" spans="3:28" s="5" customFormat="1" ht="15" customHeight="1" x14ac:dyDescent="0.15">
      <c r="C44" s="60"/>
      <c r="D44" s="21" t="s">
        <v>46</v>
      </c>
      <c r="E44" s="22">
        <v>10948</v>
      </c>
      <c r="F44" s="23">
        <v>0</v>
      </c>
      <c r="G44" s="24">
        <f t="shared" si="0"/>
        <v>10948</v>
      </c>
      <c r="H44" s="22">
        <v>1373</v>
      </c>
      <c r="I44" s="23">
        <v>1973</v>
      </c>
      <c r="J44" s="24">
        <f t="shared" si="1"/>
        <v>3346</v>
      </c>
      <c r="K44" s="22">
        <v>0</v>
      </c>
      <c r="L44" s="23">
        <v>551</v>
      </c>
      <c r="M44" s="24">
        <f t="shared" si="2"/>
        <v>551</v>
      </c>
      <c r="N44" s="22">
        <v>41</v>
      </c>
      <c r="O44" s="23">
        <v>1569</v>
      </c>
      <c r="P44" s="24">
        <f t="shared" si="3"/>
        <v>1610</v>
      </c>
      <c r="Q44" s="22">
        <v>0</v>
      </c>
      <c r="R44" s="23">
        <v>0</v>
      </c>
      <c r="S44" s="24">
        <f t="shared" si="4"/>
        <v>0</v>
      </c>
      <c r="T44" s="22">
        <v>0</v>
      </c>
      <c r="U44" s="23">
        <v>0</v>
      </c>
      <c r="V44" s="24">
        <f t="shared" si="5"/>
        <v>0</v>
      </c>
      <c r="W44" s="25">
        <f t="shared" si="6"/>
        <v>12362</v>
      </c>
      <c r="X44" s="26">
        <f t="shared" si="6"/>
        <v>4093</v>
      </c>
      <c r="Y44" s="24">
        <f t="shared" si="7"/>
        <v>16455</v>
      </c>
      <c r="AA44" s="6"/>
      <c r="AB44" s="6"/>
    </row>
    <row r="45" spans="3:28" s="5" customFormat="1" ht="15" customHeight="1" x14ac:dyDescent="0.15">
      <c r="C45" s="60"/>
      <c r="D45" s="21" t="s">
        <v>47</v>
      </c>
      <c r="E45" s="22">
        <v>7020</v>
      </c>
      <c r="F45" s="23">
        <v>0</v>
      </c>
      <c r="G45" s="24">
        <f t="shared" si="0"/>
        <v>7020</v>
      </c>
      <c r="H45" s="22">
        <v>980</v>
      </c>
      <c r="I45" s="23">
        <v>8587</v>
      </c>
      <c r="J45" s="24">
        <f t="shared" si="1"/>
        <v>9567</v>
      </c>
      <c r="K45" s="22">
        <v>0</v>
      </c>
      <c r="L45" s="23">
        <v>860</v>
      </c>
      <c r="M45" s="24">
        <f t="shared" si="2"/>
        <v>860</v>
      </c>
      <c r="N45" s="22">
        <v>144</v>
      </c>
      <c r="O45" s="23">
        <v>438</v>
      </c>
      <c r="P45" s="24">
        <f t="shared" si="3"/>
        <v>582</v>
      </c>
      <c r="Q45" s="22">
        <v>444</v>
      </c>
      <c r="R45" s="23">
        <v>6246</v>
      </c>
      <c r="S45" s="24">
        <f t="shared" si="4"/>
        <v>6690</v>
      </c>
      <c r="T45" s="22">
        <v>0</v>
      </c>
      <c r="U45" s="23">
        <v>0</v>
      </c>
      <c r="V45" s="24">
        <f t="shared" si="5"/>
        <v>0</v>
      </c>
      <c r="W45" s="25">
        <f t="shared" si="6"/>
        <v>8588</v>
      </c>
      <c r="X45" s="26">
        <f t="shared" si="6"/>
        <v>16131</v>
      </c>
      <c r="Y45" s="24">
        <f t="shared" si="7"/>
        <v>24719</v>
      </c>
      <c r="AA45" s="6"/>
      <c r="AB45" s="6"/>
    </row>
    <row r="46" spans="3:28" s="5" customFormat="1" ht="15" customHeight="1" x14ac:dyDescent="0.15">
      <c r="C46" s="60"/>
      <c r="D46" s="21" t="s">
        <v>48</v>
      </c>
      <c r="E46" s="22">
        <v>1436</v>
      </c>
      <c r="F46" s="23">
        <v>0</v>
      </c>
      <c r="G46" s="24">
        <f t="shared" si="0"/>
        <v>1436</v>
      </c>
      <c r="H46" s="22">
        <v>176</v>
      </c>
      <c r="I46" s="23">
        <v>0</v>
      </c>
      <c r="J46" s="24">
        <f t="shared" si="1"/>
        <v>176</v>
      </c>
      <c r="K46" s="22">
        <v>97</v>
      </c>
      <c r="L46" s="23">
        <v>0</v>
      </c>
      <c r="M46" s="24">
        <f t="shared" si="2"/>
        <v>97</v>
      </c>
      <c r="N46" s="22">
        <v>1</v>
      </c>
      <c r="O46" s="23">
        <v>191</v>
      </c>
      <c r="P46" s="24">
        <f t="shared" si="3"/>
        <v>192</v>
      </c>
      <c r="Q46" s="22">
        <v>0</v>
      </c>
      <c r="R46" s="23">
        <v>0</v>
      </c>
      <c r="S46" s="24">
        <f t="shared" si="4"/>
        <v>0</v>
      </c>
      <c r="T46" s="22">
        <v>0</v>
      </c>
      <c r="U46" s="23">
        <v>0</v>
      </c>
      <c r="V46" s="24">
        <f t="shared" si="5"/>
        <v>0</v>
      </c>
      <c r="W46" s="25">
        <f t="shared" si="6"/>
        <v>1710</v>
      </c>
      <c r="X46" s="26">
        <f t="shared" si="6"/>
        <v>191</v>
      </c>
      <c r="Y46" s="24">
        <f t="shared" si="7"/>
        <v>1901</v>
      </c>
      <c r="AA46" s="6"/>
      <c r="AB46" s="6"/>
    </row>
    <row r="47" spans="3:28" s="5" customFormat="1" ht="15" customHeight="1" x14ac:dyDescent="0.15">
      <c r="C47" s="60"/>
      <c r="D47" s="21" t="s">
        <v>49</v>
      </c>
      <c r="E47" s="22">
        <v>5798</v>
      </c>
      <c r="F47" s="23">
        <v>0</v>
      </c>
      <c r="G47" s="24">
        <f t="shared" si="0"/>
        <v>5798</v>
      </c>
      <c r="H47" s="22">
        <v>2202</v>
      </c>
      <c r="I47" s="23">
        <v>331</v>
      </c>
      <c r="J47" s="24">
        <f t="shared" si="1"/>
        <v>2533</v>
      </c>
      <c r="K47" s="22">
        <v>0</v>
      </c>
      <c r="L47" s="23">
        <v>0</v>
      </c>
      <c r="M47" s="24">
        <f t="shared" si="2"/>
        <v>0</v>
      </c>
      <c r="N47" s="22">
        <v>4</v>
      </c>
      <c r="O47" s="23">
        <v>29</v>
      </c>
      <c r="P47" s="24">
        <f t="shared" si="3"/>
        <v>33</v>
      </c>
      <c r="Q47" s="22">
        <v>0</v>
      </c>
      <c r="R47" s="23">
        <v>0</v>
      </c>
      <c r="S47" s="24">
        <f t="shared" si="4"/>
        <v>0</v>
      </c>
      <c r="T47" s="22">
        <v>0</v>
      </c>
      <c r="U47" s="23">
        <v>0</v>
      </c>
      <c r="V47" s="24">
        <f t="shared" si="5"/>
        <v>0</v>
      </c>
      <c r="W47" s="25">
        <f t="shared" si="6"/>
        <v>8004</v>
      </c>
      <c r="X47" s="26">
        <f t="shared" si="6"/>
        <v>360</v>
      </c>
      <c r="Y47" s="24">
        <f t="shared" si="7"/>
        <v>8364</v>
      </c>
      <c r="AA47" s="6"/>
      <c r="AB47" s="6"/>
    </row>
    <row r="48" spans="3:28" s="5" customFormat="1" ht="15" customHeight="1" x14ac:dyDescent="0.15">
      <c r="C48" s="61"/>
      <c r="D48" s="27" t="s">
        <v>17</v>
      </c>
      <c r="E48" s="19">
        <f>SUM(E43:E47)</f>
        <v>35324</v>
      </c>
      <c r="F48" s="20">
        <f>SUM(F43:F47)</f>
        <v>0</v>
      </c>
      <c r="G48" s="18">
        <f t="shared" si="0"/>
        <v>35324</v>
      </c>
      <c r="H48" s="19">
        <f>SUM(H43:H47)</f>
        <v>14077</v>
      </c>
      <c r="I48" s="20">
        <f>SUM(I43:I47)</f>
        <v>12148</v>
      </c>
      <c r="J48" s="18">
        <f t="shared" si="1"/>
        <v>26225</v>
      </c>
      <c r="K48" s="19">
        <f>SUM(K43:K47)</f>
        <v>816</v>
      </c>
      <c r="L48" s="20">
        <f>SUM(L43:L47)</f>
        <v>1505</v>
      </c>
      <c r="M48" s="18">
        <f t="shared" si="2"/>
        <v>2321</v>
      </c>
      <c r="N48" s="19">
        <f>SUM(N43:N47)</f>
        <v>192</v>
      </c>
      <c r="O48" s="20">
        <f>SUM(O43:O47)</f>
        <v>3069</v>
      </c>
      <c r="P48" s="18">
        <f t="shared" si="3"/>
        <v>3261</v>
      </c>
      <c r="Q48" s="19">
        <f>SUM(Q43:Q47)</f>
        <v>2000</v>
      </c>
      <c r="R48" s="20">
        <f>SUM(R43:R47)</f>
        <v>11036</v>
      </c>
      <c r="S48" s="18">
        <f t="shared" si="4"/>
        <v>13036</v>
      </c>
      <c r="T48" s="19">
        <f>SUM(T43:T47)</f>
        <v>0</v>
      </c>
      <c r="U48" s="20">
        <f>SUM(U43:U47)</f>
        <v>0</v>
      </c>
      <c r="V48" s="18">
        <f t="shared" si="5"/>
        <v>0</v>
      </c>
      <c r="W48" s="19">
        <f t="shared" si="6"/>
        <v>52409</v>
      </c>
      <c r="X48" s="20">
        <f t="shared" si="6"/>
        <v>27758</v>
      </c>
      <c r="Y48" s="18">
        <f t="shared" si="7"/>
        <v>80167</v>
      </c>
      <c r="AA48" s="6"/>
      <c r="AB48" s="6"/>
    </row>
    <row r="49" spans="3:28" s="5" customFormat="1" ht="15" customHeight="1" x14ac:dyDescent="0.15">
      <c r="C49" s="54" t="s">
        <v>50</v>
      </c>
      <c r="D49" s="21" t="s">
        <v>51</v>
      </c>
      <c r="E49" s="22">
        <v>2767</v>
      </c>
      <c r="F49" s="23">
        <v>0</v>
      </c>
      <c r="G49" s="24">
        <f t="shared" si="0"/>
        <v>2767</v>
      </c>
      <c r="H49" s="22">
        <v>37</v>
      </c>
      <c r="I49" s="23">
        <v>204</v>
      </c>
      <c r="J49" s="24">
        <f t="shared" si="1"/>
        <v>241</v>
      </c>
      <c r="K49" s="22">
        <v>0</v>
      </c>
      <c r="L49" s="23">
        <v>108</v>
      </c>
      <c r="M49" s="24">
        <f t="shared" si="2"/>
        <v>108</v>
      </c>
      <c r="N49" s="22">
        <v>0</v>
      </c>
      <c r="O49" s="23">
        <v>152</v>
      </c>
      <c r="P49" s="24">
        <f t="shared" si="3"/>
        <v>152</v>
      </c>
      <c r="Q49" s="22">
        <v>0</v>
      </c>
      <c r="R49" s="23">
        <v>0</v>
      </c>
      <c r="S49" s="24">
        <f t="shared" si="4"/>
        <v>0</v>
      </c>
      <c r="T49" s="22">
        <v>0</v>
      </c>
      <c r="U49" s="23">
        <v>0</v>
      </c>
      <c r="V49" s="24">
        <f t="shared" si="5"/>
        <v>0</v>
      </c>
      <c r="W49" s="25">
        <f t="shared" si="6"/>
        <v>2804</v>
      </c>
      <c r="X49" s="26">
        <f t="shared" si="6"/>
        <v>464</v>
      </c>
      <c r="Y49" s="24">
        <f t="shared" si="7"/>
        <v>3268</v>
      </c>
      <c r="AA49" s="6"/>
      <c r="AB49" s="6"/>
    </row>
    <row r="50" spans="3:28" s="5" customFormat="1" ht="15" customHeight="1" x14ac:dyDescent="0.15">
      <c r="C50" s="55"/>
      <c r="D50" s="21" t="s">
        <v>52</v>
      </c>
      <c r="E50" s="22">
        <v>8366</v>
      </c>
      <c r="F50" s="23">
        <v>0</v>
      </c>
      <c r="G50" s="24">
        <f t="shared" si="0"/>
        <v>8366</v>
      </c>
      <c r="H50" s="22">
        <v>1923</v>
      </c>
      <c r="I50" s="23">
        <v>2051</v>
      </c>
      <c r="J50" s="24">
        <f t="shared" si="1"/>
        <v>3974</v>
      </c>
      <c r="K50" s="22">
        <v>237</v>
      </c>
      <c r="L50" s="23">
        <v>0</v>
      </c>
      <c r="M50" s="24">
        <f t="shared" si="2"/>
        <v>237</v>
      </c>
      <c r="N50" s="22">
        <v>25</v>
      </c>
      <c r="O50" s="23">
        <v>360</v>
      </c>
      <c r="P50" s="24">
        <f t="shared" si="3"/>
        <v>385</v>
      </c>
      <c r="Q50" s="22">
        <v>0</v>
      </c>
      <c r="R50" s="23">
        <v>0</v>
      </c>
      <c r="S50" s="24">
        <f t="shared" si="4"/>
        <v>0</v>
      </c>
      <c r="T50" s="22">
        <v>0</v>
      </c>
      <c r="U50" s="23">
        <v>0</v>
      </c>
      <c r="V50" s="24">
        <f t="shared" si="5"/>
        <v>0</v>
      </c>
      <c r="W50" s="25">
        <f t="shared" si="6"/>
        <v>10551</v>
      </c>
      <c r="X50" s="26">
        <f t="shared" si="6"/>
        <v>2411</v>
      </c>
      <c r="Y50" s="24">
        <f t="shared" si="7"/>
        <v>12962</v>
      </c>
      <c r="AA50" s="6"/>
      <c r="AB50" s="6"/>
    </row>
    <row r="51" spans="3:28" s="5" customFormat="1" ht="15" customHeight="1" x14ac:dyDescent="0.15">
      <c r="C51" s="55"/>
      <c r="D51" s="21" t="s">
        <v>53</v>
      </c>
      <c r="E51" s="22">
        <v>7544</v>
      </c>
      <c r="F51" s="23">
        <v>0</v>
      </c>
      <c r="G51" s="24">
        <f t="shared" si="0"/>
        <v>7544</v>
      </c>
      <c r="H51" s="22">
        <v>3976</v>
      </c>
      <c r="I51" s="23">
        <v>1306</v>
      </c>
      <c r="J51" s="24">
        <f t="shared" si="1"/>
        <v>5282</v>
      </c>
      <c r="K51" s="22">
        <v>211</v>
      </c>
      <c r="L51" s="23">
        <v>48</v>
      </c>
      <c r="M51" s="24">
        <f t="shared" si="2"/>
        <v>259</v>
      </c>
      <c r="N51" s="22">
        <v>13</v>
      </c>
      <c r="O51" s="23">
        <v>651</v>
      </c>
      <c r="P51" s="24">
        <f t="shared" si="3"/>
        <v>664</v>
      </c>
      <c r="Q51" s="22">
        <v>795</v>
      </c>
      <c r="R51" s="23">
        <v>3605</v>
      </c>
      <c r="S51" s="24">
        <f t="shared" si="4"/>
        <v>4400</v>
      </c>
      <c r="T51" s="22">
        <v>0</v>
      </c>
      <c r="U51" s="23">
        <v>0</v>
      </c>
      <c r="V51" s="24">
        <f t="shared" si="5"/>
        <v>0</v>
      </c>
      <c r="W51" s="25">
        <f t="shared" si="6"/>
        <v>12539</v>
      </c>
      <c r="X51" s="26">
        <f t="shared" si="6"/>
        <v>5610</v>
      </c>
      <c r="Y51" s="24">
        <f t="shared" si="7"/>
        <v>18149</v>
      </c>
      <c r="AA51" s="6"/>
      <c r="AB51" s="6"/>
    </row>
    <row r="52" spans="3:28" s="5" customFormat="1" ht="15" customHeight="1" x14ac:dyDescent="0.15">
      <c r="C52" s="55"/>
      <c r="D52" s="29" t="s">
        <v>54</v>
      </c>
      <c r="E52" s="30">
        <v>3452</v>
      </c>
      <c r="F52" s="31">
        <v>0</v>
      </c>
      <c r="G52" s="32">
        <f t="shared" si="0"/>
        <v>3452</v>
      </c>
      <c r="H52" s="30">
        <v>130</v>
      </c>
      <c r="I52" s="31">
        <v>157</v>
      </c>
      <c r="J52" s="32">
        <f t="shared" si="1"/>
        <v>287</v>
      </c>
      <c r="K52" s="30">
        <v>0</v>
      </c>
      <c r="L52" s="31">
        <v>0</v>
      </c>
      <c r="M52" s="32">
        <f t="shared" si="2"/>
        <v>0</v>
      </c>
      <c r="N52" s="30">
        <v>2</v>
      </c>
      <c r="O52" s="31">
        <v>213</v>
      </c>
      <c r="P52" s="32">
        <f t="shared" si="3"/>
        <v>215</v>
      </c>
      <c r="Q52" s="30">
        <v>0</v>
      </c>
      <c r="R52" s="31">
        <v>0</v>
      </c>
      <c r="S52" s="32">
        <f t="shared" si="4"/>
        <v>0</v>
      </c>
      <c r="T52" s="30">
        <v>0</v>
      </c>
      <c r="U52" s="31">
        <v>0</v>
      </c>
      <c r="V52" s="32">
        <f t="shared" si="5"/>
        <v>0</v>
      </c>
      <c r="W52" s="33">
        <f t="shared" si="6"/>
        <v>3584</v>
      </c>
      <c r="X52" s="34">
        <f t="shared" si="6"/>
        <v>370</v>
      </c>
      <c r="Y52" s="32">
        <f t="shared" si="7"/>
        <v>3954</v>
      </c>
      <c r="AA52" s="6"/>
      <c r="AB52" s="6"/>
    </row>
    <row r="53" spans="3:28" s="5" customFormat="1" ht="15" customHeight="1" x14ac:dyDescent="0.15">
      <c r="C53" s="56"/>
      <c r="D53" s="27" t="s">
        <v>17</v>
      </c>
      <c r="E53" s="19">
        <f>SUM(E49:E52)</f>
        <v>22129</v>
      </c>
      <c r="F53" s="20">
        <f>SUM(F49:F52)</f>
        <v>0</v>
      </c>
      <c r="G53" s="18">
        <f t="shared" si="0"/>
        <v>22129</v>
      </c>
      <c r="H53" s="19">
        <f>SUM(H49:H52)</f>
        <v>6066</v>
      </c>
      <c r="I53" s="20">
        <f>SUM(I49:I52)</f>
        <v>3718</v>
      </c>
      <c r="J53" s="18">
        <f t="shared" si="1"/>
        <v>9784</v>
      </c>
      <c r="K53" s="19">
        <f>SUM(K49:K52)</f>
        <v>448</v>
      </c>
      <c r="L53" s="20">
        <f>SUM(L49:L52)</f>
        <v>156</v>
      </c>
      <c r="M53" s="18">
        <f t="shared" si="2"/>
        <v>604</v>
      </c>
      <c r="N53" s="19">
        <f>SUM(N49:N52)</f>
        <v>40</v>
      </c>
      <c r="O53" s="20">
        <f>SUM(O49:O52)</f>
        <v>1376</v>
      </c>
      <c r="P53" s="18">
        <f t="shared" si="3"/>
        <v>1416</v>
      </c>
      <c r="Q53" s="19">
        <f>SUM(Q49:Q52)</f>
        <v>795</v>
      </c>
      <c r="R53" s="20">
        <f>SUM(R49:R52)</f>
        <v>3605</v>
      </c>
      <c r="S53" s="18">
        <f t="shared" si="4"/>
        <v>4400</v>
      </c>
      <c r="T53" s="19">
        <f>SUM(T49:T52)</f>
        <v>0</v>
      </c>
      <c r="U53" s="20">
        <f>SUM(U49:U52)</f>
        <v>0</v>
      </c>
      <c r="V53" s="18">
        <f t="shared" si="5"/>
        <v>0</v>
      </c>
      <c r="W53" s="19">
        <f t="shared" si="6"/>
        <v>29478</v>
      </c>
      <c r="X53" s="20">
        <f t="shared" si="6"/>
        <v>8855</v>
      </c>
      <c r="Y53" s="18">
        <f t="shared" si="7"/>
        <v>38333</v>
      </c>
      <c r="AA53" s="6"/>
      <c r="AB53" s="6"/>
    </row>
    <row r="54" spans="3:28" s="5" customFormat="1" ht="15" customHeight="1" x14ac:dyDescent="0.15">
      <c r="C54" s="54" t="s">
        <v>55</v>
      </c>
      <c r="D54" s="21" t="s">
        <v>56</v>
      </c>
      <c r="E54" s="35">
        <v>21501</v>
      </c>
      <c r="F54" s="36">
        <v>0</v>
      </c>
      <c r="G54" s="37">
        <f t="shared" si="0"/>
        <v>21501</v>
      </c>
      <c r="H54" s="35">
        <v>5265</v>
      </c>
      <c r="I54" s="36">
        <v>3012</v>
      </c>
      <c r="J54" s="37">
        <f t="shared" si="1"/>
        <v>8277</v>
      </c>
      <c r="K54" s="35">
        <v>736</v>
      </c>
      <c r="L54" s="36">
        <v>247</v>
      </c>
      <c r="M54" s="37">
        <f t="shared" si="2"/>
        <v>983</v>
      </c>
      <c r="N54" s="35">
        <v>108</v>
      </c>
      <c r="O54" s="36">
        <v>3193</v>
      </c>
      <c r="P54" s="37">
        <f t="shared" si="3"/>
        <v>3301</v>
      </c>
      <c r="Q54" s="35">
        <v>0</v>
      </c>
      <c r="R54" s="36">
        <v>0</v>
      </c>
      <c r="S54" s="37">
        <f t="shared" si="4"/>
        <v>0</v>
      </c>
      <c r="T54" s="35">
        <v>0</v>
      </c>
      <c r="U54" s="36">
        <v>0</v>
      </c>
      <c r="V54" s="37">
        <f t="shared" si="5"/>
        <v>0</v>
      </c>
      <c r="W54" s="38">
        <f t="shared" si="6"/>
        <v>27610</v>
      </c>
      <c r="X54" s="39">
        <f t="shared" si="6"/>
        <v>6452</v>
      </c>
      <c r="Y54" s="37">
        <f t="shared" si="7"/>
        <v>34062</v>
      </c>
      <c r="AA54" s="6"/>
      <c r="AB54" s="6"/>
    </row>
    <row r="55" spans="3:28" s="5" customFormat="1" ht="15" customHeight="1" x14ac:dyDescent="0.15">
      <c r="C55" s="55"/>
      <c r="D55" s="21" t="s">
        <v>57</v>
      </c>
      <c r="E55" s="22">
        <v>4826</v>
      </c>
      <c r="F55" s="23">
        <v>0</v>
      </c>
      <c r="G55" s="24">
        <f>SUM(E55:F55)</f>
        <v>4826</v>
      </c>
      <c r="H55" s="22">
        <v>835</v>
      </c>
      <c r="I55" s="23">
        <v>1163</v>
      </c>
      <c r="J55" s="24">
        <f t="shared" si="1"/>
        <v>1998</v>
      </c>
      <c r="K55" s="22">
        <v>0</v>
      </c>
      <c r="L55" s="23">
        <v>0</v>
      </c>
      <c r="M55" s="24">
        <f t="shared" si="2"/>
        <v>0</v>
      </c>
      <c r="N55" s="22">
        <v>27</v>
      </c>
      <c r="O55" s="23">
        <v>349</v>
      </c>
      <c r="P55" s="24">
        <f t="shared" si="3"/>
        <v>376</v>
      </c>
      <c r="Q55" s="22">
        <v>0</v>
      </c>
      <c r="R55" s="23">
        <v>0</v>
      </c>
      <c r="S55" s="24">
        <f t="shared" si="4"/>
        <v>0</v>
      </c>
      <c r="T55" s="22">
        <v>0</v>
      </c>
      <c r="U55" s="23">
        <v>0</v>
      </c>
      <c r="V55" s="24">
        <f t="shared" si="5"/>
        <v>0</v>
      </c>
      <c r="W55" s="25">
        <f t="shared" si="6"/>
        <v>5688</v>
      </c>
      <c r="X55" s="26">
        <f t="shared" si="6"/>
        <v>1512</v>
      </c>
      <c r="Y55" s="24">
        <f t="shared" si="7"/>
        <v>7200</v>
      </c>
      <c r="AA55" s="6"/>
      <c r="AB55" s="6"/>
    </row>
    <row r="56" spans="3:28" s="5" customFormat="1" ht="15" customHeight="1" x14ac:dyDescent="0.15">
      <c r="C56" s="55"/>
      <c r="D56" s="21" t="s">
        <v>58</v>
      </c>
      <c r="E56" s="22">
        <v>8888</v>
      </c>
      <c r="F56" s="23">
        <v>0</v>
      </c>
      <c r="G56" s="24">
        <f t="shared" si="0"/>
        <v>8888</v>
      </c>
      <c r="H56" s="22">
        <v>626</v>
      </c>
      <c r="I56" s="23">
        <v>1040</v>
      </c>
      <c r="J56" s="24">
        <f t="shared" si="1"/>
        <v>1666</v>
      </c>
      <c r="K56" s="22">
        <v>110</v>
      </c>
      <c r="L56" s="23">
        <v>267</v>
      </c>
      <c r="M56" s="24">
        <f t="shared" si="2"/>
        <v>377</v>
      </c>
      <c r="N56" s="22">
        <v>16</v>
      </c>
      <c r="O56" s="23">
        <v>387</v>
      </c>
      <c r="P56" s="24">
        <f t="shared" si="3"/>
        <v>403</v>
      </c>
      <c r="Q56" s="22">
        <v>0</v>
      </c>
      <c r="R56" s="23">
        <v>0</v>
      </c>
      <c r="S56" s="24">
        <f t="shared" si="4"/>
        <v>0</v>
      </c>
      <c r="T56" s="22">
        <v>0</v>
      </c>
      <c r="U56" s="23">
        <v>0</v>
      </c>
      <c r="V56" s="24">
        <f t="shared" si="5"/>
        <v>0</v>
      </c>
      <c r="W56" s="25">
        <f t="shared" si="6"/>
        <v>9640</v>
      </c>
      <c r="X56" s="26">
        <f t="shared" si="6"/>
        <v>1694</v>
      </c>
      <c r="Y56" s="24">
        <f t="shared" si="7"/>
        <v>11334</v>
      </c>
      <c r="AA56" s="6"/>
      <c r="AB56" s="6"/>
    </row>
    <row r="57" spans="3:28" s="5" customFormat="1" ht="15" customHeight="1" x14ac:dyDescent="0.15">
      <c r="C57" s="55"/>
      <c r="D57" s="21" t="s">
        <v>59</v>
      </c>
      <c r="E57" s="22">
        <v>5397</v>
      </c>
      <c r="F57" s="23">
        <v>0</v>
      </c>
      <c r="G57" s="24">
        <f t="shared" si="0"/>
        <v>5397</v>
      </c>
      <c r="H57" s="22">
        <v>1006</v>
      </c>
      <c r="I57" s="23">
        <v>802</v>
      </c>
      <c r="J57" s="24">
        <f t="shared" si="1"/>
        <v>1808</v>
      </c>
      <c r="K57" s="22">
        <v>153</v>
      </c>
      <c r="L57" s="23">
        <v>199</v>
      </c>
      <c r="M57" s="24">
        <f t="shared" si="2"/>
        <v>352</v>
      </c>
      <c r="N57" s="22">
        <v>38</v>
      </c>
      <c r="O57" s="23">
        <v>774</v>
      </c>
      <c r="P57" s="24">
        <f t="shared" si="3"/>
        <v>812</v>
      </c>
      <c r="Q57" s="22">
        <v>0</v>
      </c>
      <c r="R57" s="23">
        <v>0</v>
      </c>
      <c r="S57" s="24">
        <f t="shared" si="4"/>
        <v>0</v>
      </c>
      <c r="T57" s="22">
        <v>0</v>
      </c>
      <c r="U57" s="23">
        <v>0</v>
      </c>
      <c r="V57" s="24">
        <f t="shared" si="5"/>
        <v>0</v>
      </c>
      <c r="W57" s="25">
        <f t="shared" si="6"/>
        <v>6594</v>
      </c>
      <c r="X57" s="26">
        <f t="shared" si="6"/>
        <v>1775</v>
      </c>
      <c r="Y57" s="24">
        <f t="shared" si="7"/>
        <v>8369</v>
      </c>
      <c r="AA57" s="6"/>
      <c r="AB57" s="6"/>
    </row>
    <row r="58" spans="3:28" s="5" customFormat="1" ht="15" customHeight="1" x14ac:dyDescent="0.15">
      <c r="C58" s="55"/>
      <c r="D58" s="21" t="s">
        <v>60</v>
      </c>
      <c r="E58" s="22">
        <v>8781</v>
      </c>
      <c r="F58" s="23">
        <v>0</v>
      </c>
      <c r="G58" s="24">
        <f t="shared" si="0"/>
        <v>8781</v>
      </c>
      <c r="H58" s="22">
        <v>1413</v>
      </c>
      <c r="I58" s="23">
        <v>3471</v>
      </c>
      <c r="J58" s="24">
        <f t="shared" si="1"/>
        <v>4884</v>
      </c>
      <c r="K58" s="22">
        <v>8</v>
      </c>
      <c r="L58" s="23">
        <v>0</v>
      </c>
      <c r="M58" s="24">
        <f t="shared" si="2"/>
        <v>8</v>
      </c>
      <c r="N58" s="22">
        <v>87</v>
      </c>
      <c r="O58" s="23">
        <v>426</v>
      </c>
      <c r="P58" s="24">
        <f t="shared" si="3"/>
        <v>513</v>
      </c>
      <c r="Q58" s="22">
        <v>4609</v>
      </c>
      <c r="R58" s="23">
        <v>32549</v>
      </c>
      <c r="S58" s="24">
        <f t="shared" si="4"/>
        <v>37158</v>
      </c>
      <c r="T58" s="22">
        <v>0</v>
      </c>
      <c r="U58" s="23">
        <v>0</v>
      </c>
      <c r="V58" s="24">
        <f t="shared" si="5"/>
        <v>0</v>
      </c>
      <c r="W58" s="25">
        <f t="shared" si="6"/>
        <v>14898</v>
      </c>
      <c r="X58" s="26">
        <f t="shared" si="6"/>
        <v>36446</v>
      </c>
      <c r="Y58" s="24">
        <f t="shared" si="7"/>
        <v>51344</v>
      </c>
      <c r="AA58" s="6"/>
      <c r="AB58" s="6"/>
    </row>
    <row r="59" spans="3:28" s="5" customFormat="1" ht="15" customHeight="1" x14ac:dyDescent="0.15">
      <c r="C59" s="55"/>
      <c r="D59" s="21" t="s">
        <v>61</v>
      </c>
      <c r="E59" s="22">
        <v>2466</v>
      </c>
      <c r="F59" s="23">
        <v>0</v>
      </c>
      <c r="G59" s="24">
        <f t="shared" si="0"/>
        <v>2466</v>
      </c>
      <c r="H59" s="22">
        <v>297</v>
      </c>
      <c r="I59" s="23">
        <v>50</v>
      </c>
      <c r="J59" s="24">
        <f t="shared" si="1"/>
        <v>347</v>
      </c>
      <c r="K59" s="22">
        <v>55</v>
      </c>
      <c r="L59" s="23">
        <v>21</v>
      </c>
      <c r="M59" s="24">
        <f t="shared" si="2"/>
        <v>76</v>
      </c>
      <c r="N59" s="22">
        <v>12</v>
      </c>
      <c r="O59" s="23">
        <v>190</v>
      </c>
      <c r="P59" s="24">
        <f t="shared" si="3"/>
        <v>202</v>
      </c>
      <c r="Q59" s="22">
        <v>0</v>
      </c>
      <c r="R59" s="23">
        <v>0</v>
      </c>
      <c r="S59" s="24">
        <f t="shared" si="4"/>
        <v>0</v>
      </c>
      <c r="T59" s="22">
        <v>0</v>
      </c>
      <c r="U59" s="23">
        <v>0</v>
      </c>
      <c r="V59" s="24">
        <f t="shared" si="5"/>
        <v>0</v>
      </c>
      <c r="W59" s="25">
        <f t="shared" si="6"/>
        <v>2830</v>
      </c>
      <c r="X59" s="26">
        <f t="shared" si="6"/>
        <v>261</v>
      </c>
      <c r="Y59" s="24">
        <f t="shared" si="7"/>
        <v>3091</v>
      </c>
      <c r="AA59" s="6"/>
      <c r="AB59" s="6"/>
    </row>
    <row r="60" spans="3:28" s="5" customFormat="1" ht="15" customHeight="1" x14ac:dyDescent="0.15">
      <c r="C60" s="55"/>
      <c r="D60" s="21" t="s">
        <v>62</v>
      </c>
      <c r="E60" s="22">
        <v>8686</v>
      </c>
      <c r="F60" s="23">
        <v>0</v>
      </c>
      <c r="G60" s="24">
        <f t="shared" si="0"/>
        <v>8686</v>
      </c>
      <c r="H60" s="22">
        <v>803</v>
      </c>
      <c r="I60" s="23">
        <v>598</v>
      </c>
      <c r="J60" s="24">
        <f t="shared" si="1"/>
        <v>1401</v>
      </c>
      <c r="K60" s="22">
        <v>1340</v>
      </c>
      <c r="L60" s="23">
        <v>0</v>
      </c>
      <c r="M60" s="24">
        <f t="shared" si="2"/>
        <v>1340</v>
      </c>
      <c r="N60" s="22">
        <v>77</v>
      </c>
      <c r="O60" s="23">
        <v>495</v>
      </c>
      <c r="P60" s="24">
        <f t="shared" si="3"/>
        <v>572</v>
      </c>
      <c r="Q60" s="22">
        <v>0</v>
      </c>
      <c r="R60" s="23">
        <v>0</v>
      </c>
      <c r="S60" s="24">
        <f t="shared" si="4"/>
        <v>0</v>
      </c>
      <c r="T60" s="22">
        <v>0</v>
      </c>
      <c r="U60" s="23">
        <v>0</v>
      </c>
      <c r="V60" s="24">
        <f t="shared" si="5"/>
        <v>0</v>
      </c>
      <c r="W60" s="25">
        <f t="shared" si="6"/>
        <v>10906</v>
      </c>
      <c r="X60" s="26">
        <f t="shared" si="6"/>
        <v>1093</v>
      </c>
      <c r="Y60" s="24">
        <f t="shared" si="7"/>
        <v>11999</v>
      </c>
      <c r="AA60" s="6"/>
      <c r="AB60" s="6"/>
    </row>
    <row r="61" spans="3:28" s="5" customFormat="1" ht="15" customHeight="1" x14ac:dyDescent="0.15">
      <c r="C61" s="55"/>
      <c r="D61" s="29" t="s">
        <v>63</v>
      </c>
      <c r="E61" s="30">
        <v>13918</v>
      </c>
      <c r="F61" s="31">
        <v>0</v>
      </c>
      <c r="G61" s="32">
        <f t="shared" si="0"/>
        <v>13918</v>
      </c>
      <c r="H61" s="30">
        <v>0</v>
      </c>
      <c r="I61" s="31">
        <v>2107</v>
      </c>
      <c r="J61" s="32">
        <f t="shared" si="1"/>
        <v>2107</v>
      </c>
      <c r="K61" s="30">
        <v>1100</v>
      </c>
      <c r="L61" s="31">
        <v>0</v>
      </c>
      <c r="M61" s="32">
        <f t="shared" si="2"/>
        <v>1100</v>
      </c>
      <c r="N61" s="30">
        <v>0</v>
      </c>
      <c r="O61" s="31">
        <v>2036</v>
      </c>
      <c r="P61" s="32">
        <f t="shared" si="3"/>
        <v>2036</v>
      </c>
      <c r="Q61" s="30">
        <v>0</v>
      </c>
      <c r="R61" s="31">
        <v>0</v>
      </c>
      <c r="S61" s="32">
        <f t="shared" si="4"/>
        <v>0</v>
      </c>
      <c r="T61" s="30">
        <v>0</v>
      </c>
      <c r="U61" s="31">
        <v>0</v>
      </c>
      <c r="V61" s="32">
        <f t="shared" si="5"/>
        <v>0</v>
      </c>
      <c r="W61" s="33">
        <f t="shared" si="6"/>
        <v>15018</v>
      </c>
      <c r="X61" s="34">
        <f t="shared" si="6"/>
        <v>4143</v>
      </c>
      <c r="Y61" s="32">
        <f t="shared" si="7"/>
        <v>19161</v>
      </c>
      <c r="AA61" s="6"/>
      <c r="AB61" s="6"/>
    </row>
    <row r="62" spans="3:28" s="5" customFormat="1" ht="15" customHeight="1" x14ac:dyDescent="0.15">
      <c r="C62" s="56"/>
      <c r="D62" s="27" t="s">
        <v>17</v>
      </c>
      <c r="E62" s="19">
        <f>SUM(E54:E61)</f>
        <v>74463</v>
      </c>
      <c r="F62" s="20">
        <f>SUM(F54:F61)</f>
        <v>0</v>
      </c>
      <c r="G62" s="18">
        <f>SUM(E62:F62)</f>
        <v>74463</v>
      </c>
      <c r="H62" s="19">
        <f>SUM(H54:H61)</f>
        <v>10245</v>
      </c>
      <c r="I62" s="20">
        <f>SUM(I54:I61)</f>
        <v>12243</v>
      </c>
      <c r="J62" s="18">
        <f t="shared" si="1"/>
        <v>22488</v>
      </c>
      <c r="K62" s="19">
        <f>SUM(K54:K61)</f>
        <v>3502</v>
      </c>
      <c r="L62" s="20">
        <f>SUM(L54:L61)</f>
        <v>734</v>
      </c>
      <c r="M62" s="18">
        <f t="shared" si="2"/>
        <v>4236</v>
      </c>
      <c r="N62" s="19">
        <f>SUM(N54:N61)</f>
        <v>365</v>
      </c>
      <c r="O62" s="20">
        <f>SUM(O54:O61)</f>
        <v>7850</v>
      </c>
      <c r="P62" s="18">
        <f t="shared" si="3"/>
        <v>8215</v>
      </c>
      <c r="Q62" s="19">
        <f>SUM(Q54:Q61)</f>
        <v>4609</v>
      </c>
      <c r="R62" s="20">
        <f>SUM(R54:R61)</f>
        <v>32549</v>
      </c>
      <c r="S62" s="18">
        <f t="shared" si="4"/>
        <v>37158</v>
      </c>
      <c r="T62" s="19">
        <f>SUM(T54:T61)</f>
        <v>0</v>
      </c>
      <c r="U62" s="20">
        <f>SUM(U54:U61)</f>
        <v>0</v>
      </c>
      <c r="V62" s="18">
        <f t="shared" si="5"/>
        <v>0</v>
      </c>
      <c r="W62" s="19">
        <f>E62+H62+K62+N62+Q62+T62</f>
        <v>93184</v>
      </c>
      <c r="X62" s="20">
        <f t="shared" ref="X62" si="8">F62+I62+L62+O62+R62+U62</f>
        <v>53376</v>
      </c>
      <c r="Y62" s="18">
        <f t="shared" si="7"/>
        <v>146560</v>
      </c>
      <c r="AA62" s="6"/>
      <c r="AB62" s="6"/>
    </row>
    <row r="63" spans="3:28" s="5" customFormat="1" ht="30" customHeight="1" thickBot="1" x14ac:dyDescent="0.2">
      <c r="C63" s="57" t="s">
        <v>67</v>
      </c>
      <c r="D63" s="58"/>
      <c r="E63" s="40">
        <f>E9+E16+E28+E34+E42+E48+E53+E62</f>
        <v>501949</v>
      </c>
      <c r="F63" s="41">
        <f>F9+F16+F28+F34+F42+F48+F53+F62</f>
        <v>0</v>
      </c>
      <c r="G63" s="42">
        <f t="shared" si="0"/>
        <v>501949</v>
      </c>
      <c r="H63" s="40">
        <f>H9+H16+H28+H34+H42+H48+H53+H62</f>
        <v>93932</v>
      </c>
      <c r="I63" s="41">
        <f>I9+I16+I28+I34+I42+I48+I53+I62</f>
        <v>125049</v>
      </c>
      <c r="J63" s="42">
        <f>SUM(H63:I63)</f>
        <v>218981</v>
      </c>
      <c r="K63" s="40">
        <f>K9+K16+K28+K34+K42+K48+K53+K62</f>
        <v>97639</v>
      </c>
      <c r="L63" s="41">
        <f>L9+L16+L28+L34+L42+L48+L53+L62</f>
        <v>11684</v>
      </c>
      <c r="M63" s="42">
        <f t="shared" si="2"/>
        <v>109323</v>
      </c>
      <c r="N63" s="40">
        <f>N9+N16+N28+N34+N42+N48+N53+N62</f>
        <v>4555</v>
      </c>
      <c r="O63" s="41">
        <f>O9+O16+O28+O34+O42+O48+O53+O62</f>
        <v>63242</v>
      </c>
      <c r="P63" s="42">
        <f t="shared" si="3"/>
        <v>67797</v>
      </c>
      <c r="Q63" s="40">
        <f>Q9+Q16+Q28+Q34+Q42+Q48+Q53+Q62</f>
        <v>49739</v>
      </c>
      <c r="R63" s="41">
        <f>R9+R16+R28+R34+R42+R48+R53+R62</f>
        <v>56379</v>
      </c>
      <c r="S63" s="42">
        <f t="shared" si="4"/>
        <v>106118</v>
      </c>
      <c r="T63" s="40">
        <f>T9+T16+T28+T34+T42+T48+T53+T62</f>
        <v>327</v>
      </c>
      <c r="U63" s="41">
        <f>U9+U16+U28+U34+U42+U48+U53+U62</f>
        <v>0</v>
      </c>
      <c r="V63" s="42">
        <f t="shared" si="5"/>
        <v>327</v>
      </c>
      <c r="W63" s="40">
        <f>W9+W16+W28+W34+W42+W48+W53+W62</f>
        <v>748141</v>
      </c>
      <c r="X63" s="41">
        <f>X9+X16+X28+X34+X42+X48+X53+X62</f>
        <v>256354</v>
      </c>
      <c r="Y63" s="42">
        <f>SUM(W63:X63)</f>
        <v>1004495</v>
      </c>
      <c r="AA63" s="6"/>
      <c r="AB63" s="6"/>
    </row>
    <row r="64" spans="3:28" s="4" customFormat="1" ht="11.25" x14ac:dyDescent="0.15">
      <c r="C64" s="7"/>
      <c r="D64" s="7"/>
      <c r="E64" s="7"/>
    </row>
    <row r="65" spans="3:25" x14ac:dyDescent="0.15">
      <c r="C65" s="8"/>
      <c r="D65" s="8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</row>
    <row r="66" spans="3:25" x14ac:dyDescent="0.15">
      <c r="C66" s="8"/>
      <c r="D66" s="8"/>
      <c r="E66" s="8"/>
    </row>
    <row r="67" spans="3:25" x14ac:dyDescent="0.15">
      <c r="C67" s="8"/>
      <c r="D67" s="8"/>
      <c r="E67" s="8"/>
    </row>
    <row r="68" spans="3:25" ht="12.75" customHeight="1" x14ac:dyDescent="0.15">
      <c r="C68" s="8"/>
      <c r="D68" s="8"/>
      <c r="E68" s="8"/>
    </row>
    <row r="69" spans="3:25" ht="12.75" customHeight="1" x14ac:dyDescent="0.15">
      <c r="C69" s="8"/>
      <c r="D69" s="8"/>
      <c r="E69" s="8"/>
    </row>
    <row r="70" spans="3:25" ht="12.75" customHeight="1" x14ac:dyDescent="0.15">
      <c r="C70" s="8"/>
      <c r="D70" s="8"/>
      <c r="E70" s="8"/>
    </row>
    <row r="71" spans="3:25" ht="12.75" customHeight="1" x14ac:dyDescent="0.15">
      <c r="C71" s="8"/>
      <c r="D71" s="8"/>
      <c r="E71" s="8"/>
    </row>
    <row r="72" spans="3:25" ht="12.75" customHeight="1" x14ac:dyDescent="0.15">
      <c r="C72" s="8"/>
      <c r="D72" s="8"/>
      <c r="E72" s="8"/>
    </row>
    <row r="73" spans="3:25" ht="12.75" customHeight="1" x14ac:dyDescent="0.15">
      <c r="C73" s="8"/>
      <c r="D73" s="8"/>
      <c r="E73" s="8"/>
    </row>
    <row r="74" spans="3:25" ht="12.75" customHeight="1" x14ac:dyDescent="0.15">
      <c r="C74" s="8"/>
      <c r="D74" s="8"/>
      <c r="E74" s="8"/>
    </row>
    <row r="75" spans="3:25" ht="12.75" customHeight="1" x14ac:dyDescent="0.15">
      <c r="C75" s="8"/>
      <c r="D75" s="8"/>
      <c r="E75" s="8"/>
    </row>
    <row r="76" spans="3:25" ht="12.75" customHeight="1" x14ac:dyDescent="0.15">
      <c r="C76" s="8"/>
      <c r="D76" s="8"/>
      <c r="E76" s="8"/>
    </row>
    <row r="77" spans="3:25" ht="12.75" customHeight="1" x14ac:dyDescent="0.15">
      <c r="C77" s="8"/>
      <c r="D77" s="8"/>
      <c r="E77" s="8"/>
    </row>
    <row r="78" spans="3:25" ht="12.75" customHeight="1" x14ac:dyDescent="0.15">
      <c r="C78" s="8"/>
      <c r="D78" s="8"/>
      <c r="E78" s="8"/>
    </row>
    <row r="79" spans="3:25" ht="12.75" customHeight="1" x14ac:dyDescent="0.15">
      <c r="C79" s="8"/>
      <c r="D79" s="8"/>
      <c r="E79" s="8"/>
    </row>
    <row r="80" spans="3:25" ht="12.75" customHeight="1" x14ac:dyDescent="0.15">
      <c r="C80" s="8"/>
      <c r="D80" s="8"/>
      <c r="E80" s="8"/>
    </row>
    <row r="81" spans="3:5" ht="12.75" customHeight="1" x14ac:dyDescent="0.15">
      <c r="C81" s="8"/>
      <c r="D81" s="8"/>
      <c r="E81" s="8"/>
    </row>
    <row r="82" spans="3:5" ht="12.75" customHeight="1" x14ac:dyDescent="0.15">
      <c r="C82" s="8"/>
      <c r="D82" s="8"/>
      <c r="E82" s="8"/>
    </row>
    <row r="83" spans="3:5" x14ac:dyDescent="0.15">
      <c r="C83" s="8"/>
      <c r="D83" s="8"/>
      <c r="E83" s="8"/>
    </row>
    <row r="84" spans="3:5" x14ac:dyDescent="0.15">
      <c r="C84" s="8"/>
      <c r="D84" s="8"/>
      <c r="E84" s="8"/>
    </row>
    <row r="85" spans="3:5" x14ac:dyDescent="0.15">
      <c r="C85" s="8"/>
      <c r="D85" s="8"/>
      <c r="E85" s="8"/>
    </row>
    <row r="86" spans="3:5" x14ac:dyDescent="0.15">
      <c r="C86" s="8"/>
      <c r="D86" s="8"/>
      <c r="E86" s="8"/>
    </row>
    <row r="87" spans="3:5" x14ac:dyDescent="0.15">
      <c r="C87" s="8"/>
      <c r="D87" s="8"/>
      <c r="E87" s="8"/>
    </row>
    <row r="88" spans="3:5" x14ac:dyDescent="0.15">
      <c r="C88" s="8"/>
      <c r="D88" s="8"/>
      <c r="E88" s="8"/>
    </row>
    <row r="89" spans="3:5" x14ac:dyDescent="0.15">
      <c r="C89" s="8"/>
      <c r="D89" s="8"/>
      <c r="E89" s="8"/>
    </row>
    <row r="90" spans="3:5" x14ac:dyDescent="0.15">
      <c r="C90" s="8"/>
      <c r="D90" s="8"/>
      <c r="E90" s="8"/>
    </row>
    <row r="91" spans="3:5" x14ac:dyDescent="0.15">
      <c r="C91" s="8"/>
      <c r="D91" s="8"/>
      <c r="E91" s="8"/>
    </row>
    <row r="92" spans="3:5" x14ac:dyDescent="0.15">
      <c r="C92" s="8"/>
      <c r="D92" s="8"/>
      <c r="E92" s="8"/>
    </row>
    <row r="93" spans="3:5" x14ac:dyDescent="0.15">
      <c r="C93" s="8"/>
      <c r="D93" s="8"/>
      <c r="E93" s="8"/>
    </row>
    <row r="94" spans="3:5" x14ac:dyDescent="0.15">
      <c r="C94" s="8"/>
      <c r="D94" s="8"/>
      <c r="E94" s="8"/>
    </row>
    <row r="95" spans="3:5" x14ac:dyDescent="0.15">
      <c r="C95" s="8"/>
      <c r="D95" s="8"/>
      <c r="E95" s="8"/>
    </row>
    <row r="96" spans="3:5" x14ac:dyDescent="0.15">
      <c r="C96" s="8"/>
      <c r="D96" s="8"/>
      <c r="E96" s="8"/>
    </row>
    <row r="97" spans="3:5" x14ac:dyDescent="0.15">
      <c r="C97" s="8"/>
      <c r="D97" s="8"/>
      <c r="E97" s="8"/>
    </row>
    <row r="98" spans="3:5" x14ac:dyDescent="0.15">
      <c r="C98" s="8"/>
      <c r="D98" s="8"/>
      <c r="E98" s="8"/>
    </row>
    <row r="99" spans="3:5" x14ac:dyDescent="0.15">
      <c r="C99" s="8"/>
      <c r="D99" s="8"/>
      <c r="E99" s="8"/>
    </row>
    <row r="100" spans="3:5" x14ac:dyDescent="0.15">
      <c r="C100" s="8"/>
      <c r="D100" s="8"/>
      <c r="E100" s="8"/>
    </row>
    <row r="101" spans="3:5" x14ac:dyDescent="0.15">
      <c r="C101" s="8"/>
      <c r="D101" s="8"/>
      <c r="E101" s="8"/>
    </row>
    <row r="102" spans="3:5" x14ac:dyDescent="0.15">
      <c r="C102" s="8"/>
      <c r="D102" s="8"/>
      <c r="E102" s="8"/>
    </row>
    <row r="103" spans="3:5" x14ac:dyDescent="0.15">
      <c r="C103" s="8"/>
      <c r="D103" s="8"/>
      <c r="E103" s="8"/>
    </row>
    <row r="104" spans="3:5" x14ac:dyDescent="0.15">
      <c r="C104" s="8"/>
      <c r="D104" s="8"/>
      <c r="E104" s="8"/>
    </row>
    <row r="105" spans="3:5" x14ac:dyDescent="0.15">
      <c r="C105" s="8"/>
      <c r="D105" s="8"/>
      <c r="E105" s="8"/>
    </row>
    <row r="106" spans="3:5" x14ac:dyDescent="0.15">
      <c r="C106" s="8"/>
      <c r="D106" s="8"/>
      <c r="E106" s="8"/>
    </row>
    <row r="107" spans="3:5" x14ac:dyDescent="0.15">
      <c r="C107" s="8"/>
      <c r="D107" s="8"/>
      <c r="E107" s="8"/>
    </row>
    <row r="108" spans="3:5" x14ac:dyDescent="0.15">
      <c r="C108" s="8"/>
      <c r="D108" s="8"/>
      <c r="E108" s="8"/>
    </row>
    <row r="109" spans="3:5" x14ac:dyDescent="0.15">
      <c r="C109" s="8"/>
      <c r="D109" s="8"/>
      <c r="E109" s="8"/>
    </row>
    <row r="110" spans="3:5" x14ac:dyDescent="0.15">
      <c r="C110" s="8"/>
      <c r="D110" s="8"/>
      <c r="E110" s="8"/>
    </row>
    <row r="111" spans="3:5" x14ac:dyDescent="0.15">
      <c r="C111" s="8"/>
      <c r="D111" s="8"/>
      <c r="E111" s="8"/>
    </row>
    <row r="112" spans="3:5" x14ac:dyDescent="0.15">
      <c r="C112" s="8"/>
      <c r="D112" s="8"/>
      <c r="E112" s="8"/>
    </row>
    <row r="113" spans="3:5" x14ac:dyDescent="0.15">
      <c r="C113" s="8"/>
      <c r="D113" s="8"/>
      <c r="E113" s="8"/>
    </row>
    <row r="114" spans="3:5" x14ac:dyDescent="0.15">
      <c r="C114" s="8"/>
      <c r="D114" s="8"/>
      <c r="E114" s="8"/>
    </row>
    <row r="115" spans="3:5" x14ac:dyDescent="0.15">
      <c r="C115" s="8"/>
      <c r="D115" s="8"/>
      <c r="E115" s="8"/>
    </row>
    <row r="116" spans="3:5" x14ac:dyDescent="0.15">
      <c r="C116" s="8"/>
      <c r="D116" s="8"/>
      <c r="E116" s="8"/>
    </row>
    <row r="117" spans="3:5" x14ac:dyDescent="0.15">
      <c r="C117" s="8"/>
      <c r="D117" s="8"/>
      <c r="E117" s="8"/>
    </row>
    <row r="118" spans="3:5" x14ac:dyDescent="0.15">
      <c r="C118" s="8"/>
      <c r="D118" s="8"/>
      <c r="E118" s="8"/>
    </row>
    <row r="119" spans="3:5" x14ac:dyDescent="0.15">
      <c r="C119" s="8"/>
      <c r="D119" s="8"/>
      <c r="E119" s="8"/>
    </row>
    <row r="120" spans="3:5" x14ac:dyDescent="0.15">
      <c r="C120" s="8"/>
      <c r="D120" s="8"/>
      <c r="E120" s="8"/>
    </row>
    <row r="121" spans="3:5" x14ac:dyDescent="0.15">
      <c r="C121" s="8"/>
      <c r="D121" s="8"/>
      <c r="E121" s="8"/>
    </row>
    <row r="122" spans="3:5" x14ac:dyDescent="0.15">
      <c r="C122" s="8"/>
      <c r="D122" s="8"/>
      <c r="E122" s="8"/>
    </row>
    <row r="123" spans="3:5" x14ac:dyDescent="0.15">
      <c r="C123" s="8"/>
      <c r="D123" s="8"/>
      <c r="E123" s="8"/>
    </row>
    <row r="124" spans="3:5" x14ac:dyDescent="0.15">
      <c r="C124" s="8"/>
      <c r="D124" s="8"/>
      <c r="E124" s="8"/>
    </row>
    <row r="125" spans="3:5" x14ac:dyDescent="0.15">
      <c r="C125" s="8"/>
      <c r="D125" s="8"/>
      <c r="E125" s="8"/>
    </row>
    <row r="126" spans="3:5" x14ac:dyDescent="0.15">
      <c r="C126" s="8"/>
      <c r="D126" s="8"/>
      <c r="E126" s="8"/>
    </row>
    <row r="127" spans="3:5" x14ac:dyDescent="0.15">
      <c r="C127" s="8"/>
      <c r="D127" s="8"/>
      <c r="E127" s="8"/>
    </row>
    <row r="128" spans="3:5" x14ac:dyDescent="0.15">
      <c r="C128" s="8"/>
      <c r="D128" s="8"/>
      <c r="E128" s="8"/>
    </row>
    <row r="129" spans="3:5" x14ac:dyDescent="0.15">
      <c r="C129" s="8"/>
      <c r="D129" s="8"/>
      <c r="E129" s="8"/>
    </row>
    <row r="130" spans="3:5" x14ac:dyDescent="0.15">
      <c r="C130" s="8"/>
      <c r="D130" s="8"/>
      <c r="E130" s="8"/>
    </row>
    <row r="131" spans="3:5" x14ac:dyDescent="0.15">
      <c r="C131" s="8"/>
      <c r="D131" s="8"/>
      <c r="E131" s="8"/>
    </row>
    <row r="132" spans="3:5" x14ac:dyDescent="0.15">
      <c r="C132" s="8"/>
      <c r="D132" s="8"/>
      <c r="E132" s="8"/>
    </row>
    <row r="133" spans="3:5" x14ac:dyDescent="0.15">
      <c r="C133" s="8"/>
      <c r="D133" s="8"/>
      <c r="E133" s="8"/>
    </row>
    <row r="134" spans="3:5" x14ac:dyDescent="0.15">
      <c r="C134" s="8"/>
      <c r="D134" s="8"/>
      <c r="E134" s="8"/>
    </row>
    <row r="135" spans="3:5" x14ac:dyDescent="0.15">
      <c r="C135" s="8"/>
      <c r="D135" s="8"/>
      <c r="E135" s="8"/>
    </row>
    <row r="136" spans="3:5" x14ac:dyDescent="0.15">
      <c r="C136" s="8"/>
      <c r="D136" s="8"/>
      <c r="E136" s="8"/>
    </row>
  </sheetData>
  <mergeCells count="18">
    <mergeCell ref="C54:C62"/>
    <mergeCell ref="C63:D63"/>
    <mergeCell ref="C10:C16"/>
    <mergeCell ref="C17:C28"/>
    <mergeCell ref="C29:C34"/>
    <mergeCell ref="C35:C42"/>
    <mergeCell ref="C43:C48"/>
    <mergeCell ref="C49:C53"/>
    <mergeCell ref="C4:Y4"/>
    <mergeCell ref="C5:E5"/>
    <mergeCell ref="C7:D8"/>
    <mergeCell ref="E7:G7"/>
    <mergeCell ref="H7:J7"/>
    <mergeCell ref="K7:M7"/>
    <mergeCell ref="N7:P7"/>
    <mergeCell ref="Q7:S7"/>
    <mergeCell ref="T7:V7"/>
    <mergeCell ref="W7:Y7"/>
  </mergeCells>
  <phoneticPr fontId="2"/>
  <pageMargins left="0.78740157480314965" right="0.39370078740157483" top="0.59055118110236227" bottom="0.39370078740157483" header="0.31496062992125984" footer="0.31496062992125984"/>
  <pageSetup paperSize="9" scale="6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全国</vt:lpstr>
      <vt:lpstr>全国!Print_Area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t-sakane</dc:creator>
  <cp:lastModifiedBy>t-sakane</cp:lastModifiedBy>
  <cp:lastPrinted>2016-03-09T10:06:14Z</cp:lastPrinted>
  <dcterms:created xsi:type="dcterms:W3CDTF">2014-05-14T07:34:08Z</dcterms:created>
  <dcterms:modified xsi:type="dcterms:W3CDTF">2016-03-16T04:13:53Z</dcterms:modified>
</cp:coreProperties>
</file>