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666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T62" i="1" l="1"/>
  <c r="V61" i="1"/>
  <c r="S61" i="1"/>
  <c r="P61" i="1"/>
  <c r="M61" i="1"/>
  <c r="X61" i="1"/>
  <c r="V60" i="1"/>
  <c r="S60" i="1"/>
  <c r="P60" i="1"/>
  <c r="M60" i="1"/>
  <c r="J60" i="1"/>
  <c r="X60" i="1"/>
  <c r="W59" i="1"/>
  <c r="V59" i="1"/>
  <c r="S59" i="1"/>
  <c r="M59" i="1"/>
  <c r="J59" i="1"/>
  <c r="G59" i="1"/>
  <c r="V58" i="1"/>
  <c r="S58" i="1"/>
  <c r="P58" i="1"/>
  <c r="X58" i="1"/>
  <c r="M58" i="1"/>
  <c r="J58" i="1"/>
  <c r="W58" i="1"/>
  <c r="Y58" i="1" s="1"/>
  <c r="V57" i="1"/>
  <c r="S57" i="1"/>
  <c r="P57" i="1"/>
  <c r="M57" i="1"/>
  <c r="J57" i="1"/>
  <c r="V56" i="1"/>
  <c r="P56" i="1"/>
  <c r="M56" i="1"/>
  <c r="J56" i="1"/>
  <c r="W56" i="1"/>
  <c r="V55" i="1"/>
  <c r="S55" i="1"/>
  <c r="P55" i="1"/>
  <c r="M55" i="1"/>
  <c r="J55" i="1"/>
  <c r="G55" i="1"/>
  <c r="X55" i="1"/>
  <c r="V54" i="1"/>
  <c r="P54" i="1"/>
  <c r="O62" i="1"/>
  <c r="I62" i="1"/>
  <c r="J54" i="1"/>
  <c r="F62" i="1"/>
  <c r="Q53" i="1"/>
  <c r="S53" i="1" s="1"/>
  <c r="I53" i="1"/>
  <c r="V52" i="1"/>
  <c r="S52" i="1"/>
  <c r="P52" i="1"/>
  <c r="M52" i="1"/>
  <c r="J52" i="1"/>
  <c r="W51" i="1"/>
  <c r="V51" i="1"/>
  <c r="S51" i="1"/>
  <c r="M51" i="1"/>
  <c r="J51" i="1"/>
  <c r="G51" i="1"/>
  <c r="V50" i="1"/>
  <c r="S50" i="1"/>
  <c r="P50" i="1"/>
  <c r="M50" i="1"/>
  <c r="J50" i="1"/>
  <c r="R53" i="1"/>
  <c r="S49" i="1"/>
  <c r="M49" i="1"/>
  <c r="L53" i="1"/>
  <c r="K53" i="1"/>
  <c r="M53" i="1" s="1"/>
  <c r="J49" i="1"/>
  <c r="W47" i="1"/>
  <c r="V47" i="1"/>
  <c r="S47" i="1"/>
  <c r="P47" i="1"/>
  <c r="M47" i="1"/>
  <c r="J47" i="1"/>
  <c r="G47" i="1"/>
  <c r="V46" i="1"/>
  <c r="S46" i="1"/>
  <c r="P46" i="1"/>
  <c r="M46" i="1"/>
  <c r="J46" i="1"/>
  <c r="V45" i="1"/>
  <c r="S45" i="1"/>
  <c r="P45" i="1"/>
  <c r="M45" i="1"/>
  <c r="J45" i="1"/>
  <c r="V44" i="1"/>
  <c r="P44" i="1"/>
  <c r="M44" i="1"/>
  <c r="J44" i="1"/>
  <c r="U48" i="1"/>
  <c r="S43" i="1"/>
  <c r="Q48" i="1"/>
  <c r="L48" i="1"/>
  <c r="I48" i="1"/>
  <c r="G43" i="1"/>
  <c r="X43" i="1"/>
  <c r="V41" i="1"/>
  <c r="S41" i="1"/>
  <c r="P41" i="1"/>
  <c r="M41" i="1"/>
  <c r="J41" i="1"/>
  <c r="V40" i="1"/>
  <c r="S40" i="1"/>
  <c r="P40" i="1"/>
  <c r="M40" i="1"/>
  <c r="J40" i="1"/>
  <c r="V39" i="1"/>
  <c r="S39" i="1"/>
  <c r="P39" i="1"/>
  <c r="J39" i="1"/>
  <c r="G39" i="1"/>
  <c r="X39" i="1"/>
  <c r="S38" i="1"/>
  <c r="P38" i="1"/>
  <c r="J38" i="1"/>
  <c r="G38" i="1"/>
  <c r="V37" i="1"/>
  <c r="X37" i="1"/>
  <c r="P37" i="1"/>
  <c r="M37" i="1"/>
  <c r="J37" i="1"/>
  <c r="V36" i="1"/>
  <c r="S36" i="1"/>
  <c r="P36" i="1"/>
  <c r="M36" i="1"/>
  <c r="J36" i="1"/>
  <c r="W36" i="1"/>
  <c r="X35" i="1"/>
  <c r="S35" i="1"/>
  <c r="P35" i="1"/>
  <c r="O42" i="1"/>
  <c r="L42" i="1"/>
  <c r="I42" i="1"/>
  <c r="H42" i="1"/>
  <c r="J42" i="1" s="1"/>
  <c r="G35" i="1"/>
  <c r="V33" i="1"/>
  <c r="S33" i="1"/>
  <c r="P33" i="1"/>
  <c r="M33" i="1"/>
  <c r="J33" i="1"/>
  <c r="V32" i="1"/>
  <c r="S32" i="1"/>
  <c r="P32" i="1"/>
  <c r="M32" i="1"/>
  <c r="J32" i="1"/>
  <c r="V31" i="1"/>
  <c r="S31" i="1"/>
  <c r="P31" i="1"/>
  <c r="M31" i="1"/>
  <c r="J31" i="1"/>
  <c r="W31" i="1"/>
  <c r="V30" i="1"/>
  <c r="S30" i="1"/>
  <c r="J30" i="1"/>
  <c r="G30" i="1"/>
  <c r="U34" i="1"/>
  <c r="T34" i="1"/>
  <c r="V34" i="1" s="1"/>
  <c r="P29" i="1"/>
  <c r="N34" i="1"/>
  <c r="H34" i="1"/>
  <c r="F34" i="1"/>
  <c r="V27" i="1"/>
  <c r="S27" i="1"/>
  <c r="P27" i="1"/>
  <c r="J27" i="1"/>
  <c r="X27" i="1"/>
  <c r="S26" i="1"/>
  <c r="P26" i="1"/>
  <c r="M26" i="1"/>
  <c r="X26" i="1"/>
  <c r="J26" i="1"/>
  <c r="W26" i="1"/>
  <c r="Y26" i="1" s="1"/>
  <c r="V25" i="1"/>
  <c r="P25" i="1"/>
  <c r="M25" i="1"/>
  <c r="J25" i="1"/>
  <c r="F28" i="1"/>
  <c r="V24" i="1"/>
  <c r="S24" i="1"/>
  <c r="P24" i="1"/>
  <c r="M24" i="1"/>
  <c r="J24" i="1"/>
  <c r="G24" i="1"/>
  <c r="V23" i="1"/>
  <c r="S23" i="1"/>
  <c r="P23" i="1"/>
  <c r="X23" i="1"/>
  <c r="W23" i="1"/>
  <c r="G23" i="1"/>
  <c r="V22" i="1"/>
  <c r="S22" i="1"/>
  <c r="P22" i="1"/>
  <c r="M22" i="1"/>
  <c r="J22" i="1"/>
  <c r="G22" i="1"/>
  <c r="W22" i="1"/>
  <c r="V21" i="1"/>
  <c r="X21" i="1"/>
  <c r="P21" i="1"/>
  <c r="M21" i="1"/>
  <c r="J21" i="1"/>
  <c r="V20" i="1"/>
  <c r="S20" i="1"/>
  <c r="M20" i="1"/>
  <c r="J20" i="1"/>
  <c r="W20" i="1"/>
  <c r="X19" i="1"/>
  <c r="V19" i="1"/>
  <c r="S19" i="1"/>
  <c r="P19" i="1"/>
  <c r="M19" i="1"/>
  <c r="W19" i="1"/>
  <c r="Y19" i="1" s="1"/>
  <c r="G19" i="1"/>
  <c r="V18" i="1"/>
  <c r="S18" i="1"/>
  <c r="P18" i="1"/>
  <c r="M18" i="1"/>
  <c r="G18" i="1"/>
  <c r="W18" i="1"/>
  <c r="V17" i="1"/>
  <c r="U28" i="1"/>
  <c r="R28" i="1"/>
  <c r="S17" i="1"/>
  <c r="N28" i="1"/>
  <c r="M17" i="1"/>
  <c r="I28" i="1"/>
  <c r="E28" i="1"/>
  <c r="X15" i="1"/>
  <c r="V15" i="1"/>
  <c r="S15" i="1"/>
  <c r="P15" i="1"/>
  <c r="M15" i="1"/>
  <c r="J15" i="1"/>
  <c r="W15" i="1"/>
  <c r="Y15" i="1" s="1"/>
  <c r="G15" i="1"/>
  <c r="V14" i="1"/>
  <c r="S14" i="1"/>
  <c r="P14" i="1"/>
  <c r="X14" i="1"/>
  <c r="M14" i="1"/>
  <c r="J14" i="1"/>
  <c r="G14" i="1"/>
  <c r="V13" i="1"/>
  <c r="S13" i="1"/>
  <c r="P13" i="1"/>
  <c r="M13" i="1"/>
  <c r="I16" i="1"/>
  <c r="J13" i="1"/>
  <c r="W13" i="1"/>
  <c r="V12" i="1"/>
  <c r="S12" i="1"/>
  <c r="P12" i="1"/>
  <c r="M12" i="1"/>
  <c r="J12" i="1"/>
  <c r="X12" i="1"/>
  <c r="G12" i="1"/>
  <c r="V11" i="1"/>
  <c r="S11" i="1"/>
  <c r="R16" i="1"/>
  <c r="P11" i="1"/>
  <c r="M11" i="1"/>
  <c r="J11" i="1"/>
  <c r="G11" i="1"/>
  <c r="X11" i="1"/>
  <c r="U16" i="1"/>
  <c r="T16" i="1"/>
  <c r="S10" i="1"/>
  <c r="Q16" i="1"/>
  <c r="S16" i="1" s="1"/>
  <c r="P10" i="1"/>
  <c r="O16" i="1"/>
  <c r="L16" i="1"/>
  <c r="K16" i="1"/>
  <c r="M16" i="1" s="1"/>
  <c r="H16" i="1"/>
  <c r="J16" i="1" s="1"/>
  <c r="G10" i="1"/>
  <c r="F16" i="1"/>
  <c r="E16" i="1"/>
  <c r="P9" i="1"/>
  <c r="M9" i="1"/>
  <c r="X9" i="1"/>
  <c r="Y18" i="1" l="1"/>
  <c r="P28" i="1"/>
  <c r="G16" i="1"/>
  <c r="Y23" i="1"/>
  <c r="X16" i="1"/>
  <c r="V16" i="1"/>
  <c r="G28" i="1"/>
  <c r="N16" i="1"/>
  <c r="P16" i="1" s="1"/>
  <c r="X30" i="1"/>
  <c r="W10" i="1"/>
  <c r="X13" i="1"/>
  <c r="Y13" i="1" s="1"/>
  <c r="W14" i="1"/>
  <c r="Y14" i="1" s="1"/>
  <c r="H28" i="1"/>
  <c r="J28" i="1" s="1"/>
  <c r="L28" i="1"/>
  <c r="X28" i="1" s="1"/>
  <c r="P17" i="1"/>
  <c r="J19" i="1"/>
  <c r="G20" i="1"/>
  <c r="S21" i="1"/>
  <c r="X22" i="1"/>
  <c r="Y22" i="1" s="1"/>
  <c r="M23" i="1"/>
  <c r="W25" i="1"/>
  <c r="Y25" i="1" s="1"/>
  <c r="G25" i="1"/>
  <c r="X25" i="1"/>
  <c r="G26" i="1"/>
  <c r="V26" i="1"/>
  <c r="O28" i="1"/>
  <c r="E34" i="1"/>
  <c r="E63" i="1" s="1"/>
  <c r="W29" i="1"/>
  <c r="G29" i="1"/>
  <c r="J29" i="1"/>
  <c r="R34" i="1"/>
  <c r="X29" i="1"/>
  <c r="W33" i="1"/>
  <c r="S44" i="1"/>
  <c r="R48" i="1"/>
  <c r="S48" i="1" s="1"/>
  <c r="W45" i="1"/>
  <c r="Y45" i="1" s="1"/>
  <c r="G45" i="1"/>
  <c r="X52" i="1"/>
  <c r="G52" i="1"/>
  <c r="M54" i="1"/>
  <c r="L62" i="1"/>
  <c r="Q62" i="1"/>
  <c r="X54" i="1"/>
  <c r="W11" i="1"/>
  <c r="Y11" i="1" s="1"/>
  <c r="X18" i="1"/>
  <c r="W21" i="1"/>
  <c r="Y21" i="1" s="1"/>
  <c r="G21" i="1"/>
  <c r="X31" i="1"/>
  <c r="G31" i="1"/>
  <c r="X33" i="1"/>
  <c r="V9" i="1"/>
  <c r="W12" i="1"/>
  <c r="Y12" i="1" s="1"/>
  <c r="X24" i="1"/>
  <c r="W24" i="1"/>
  <c r="Y24" i="1" s="1"/>
  <c r="W27" i="1"/>
  <c r="Y27" i="1" s="1"/>
  <c r="L34" i="1"/>
  <c r="L63" i="1" s="1"/>
  <c r="K34" i="1"/>
  <c r="M30" i="1"/>
  <c r="Y31" i="1"/>
  <c r="W32" i="1"/>
  <c r="Y32" i="1" s="1"/>
  <c r="G32" i="1"/>
  <c r="V35" i="1"/>
  <c r="T42" i="1"/>
  <c r="W37" i="1"/>
  <c r="Y37" i="1" s="1"/>
  <c r="G37" i="1"/>
  <c r="X38" i="1"/>
  <c r="M38" i="1"/>
  <c r="W41" i="1"/>
  <c r="G41" i="1"/>
  <c r="W49" i="1"/>
  <c r="G49" i="1"/>
  <c r="E53" i="1"/>
  <c r="O53" i="1"/>
  <c r="V49" i="1"/>
  <c r="U53" i="1"/>
  <c r="X10" i="1"/>
  <c r="K28" i="1"/>
  <c r="M28" i="1" s="1"/>
  <c r="Q28" i="1"/>
  <c r="S28" i="1" s="1"/>
  <c r="O34" i="1"/>
  <c r="O63" i="1" s="1"/>
  <c r="P30" i="1"/>
  <c r="Y36" i="1"/>
  <c r="M43" i="1"/>
  <c r="K48" i="1"/>
  <c r="M48" i="1" s="1"/>
  <c r="W43" i="1"/>
  <c r="Y43" i="1" s="1"/>
  <c r="Y59" i="1"/>
  <c r="J9" i="1"/>
  <c r="M10" i="1"/>
  <c r="W17" i="1"/>
  <c r="G17" i="1"/>
  <c r="J17" i="1"/>
  <c r="X17" i="1"/>
  <c r="G9" i="1"/>
  <c r="S9" i="1"/>
  <c r="W9" i="1"/>
  <c r="J10" i="1"/>
  <c r="V10" i="1"/>
  <c r="G13" i="1"/>
  <c r="T28" i="1"/>
  <c r="V28" i="1" s="1"/>
  <c r="J18" i="1"/>
  <c r="X20" i="1"/>
  <c r="Y20" i="1" s="1"/>
  <c r="P20" i="1"/>
  <c r="J23" i="1"/>
  <c r="S25" i="1"/>
  <c r="G27" i="1"/>
  <c r="M27" i="1"/>
  <c r="I34" i="1"/>
  <c r="J34" i="1" s="1"/>
  <c r="M29" i="1"/>
  <c r="Q34" i="1"/>
  <c r="S34" i="1" s="1"/>
  <c r="S29" i="1"/>
  <c r="V29" i="1"/>
  <c r="W30" i="1"/>
  <c r="Y30" i="1" s="1"/>
  <c r="X32" i="1"/>
  <c r="M35" i="1"/>
  <c r="K42" i="1"/>
  <c r="M42" i="1" s="1"/>
  <c r="M39" i="1"/>
  <c r="W39" i="1"/>
  <c r="Y39" i="1" s="1"/>
  <c r="G33" i="1"/>
  <c r="F42" i="1"/>
  <c r="J35" i="1"/>
  <c r="W35" i="1"/>
  <c r="Y35" i="1" s="1"/>
  <c r="G36" i="1"/>
  <c r="S37" i="1"/>
  <c r="V38" i="1"/>
  <c r="X40" i="1"/>
  <c r="G40" i="1"/>
  <c r="E48" i="1"/>
  <c r="O48" i="1"/>
  <c r="P43" i="1"/>
  <c r="T48" i="1"/>
  <c r="V48" i="1" s="1"/>
  <c r="X44" i="1"/>
  <c r="G44" i="1"/>
  <c r="X46" i="1"/>
  <c r="F48" i="1"/>
  <c r="X48" i="1" s="1"/>
  <c r="N53" i="1"/>
  <c r="P53" i="1" s="1"/>
  <c r="T53" i="1"/>
  <c r="V53" i="1" s="1"/>
  <c r="X50" i="1"/>
  <c r="P51" i="1"/>
  <c r="W52" i="1"/>
  <c r="E62" i="1"/>
  <c r="K62" i="1"/>
  <c r="M62" i="1" s="1"/>
  <c r="U62" i="1"/>
  <c r="X62" i="1" s="1"/>
  <c r="W55" i="1"/>
  <c r="Y55" i="1" s="1"/>
  <c r="X57" i="1"/>
  <c r="X59" i="1"/>
  <c r="W61" i="1"/>
  <c r="Y61" i="1" s="1"/>
  <c r="G61" i="1"/>
  <c r="Q42" i="1"/>
  <c r="S42" i="1" s="1"/>
  <c r="U42" i="1"/>
  <c r="U63" i="1" s="1"/>
  <c r="X41" i="1"/>
  <c r="X45" i="1"/>
  <c r="X47" i="1"/>
  <c r="N48" i="1"/>
  <c r="P48" i="1" s="1"/>
  <c r="F53" i="1"/>
  <c r="X53" i="1" s="1"/>
  <c r="X51" i="1"/>
  <c r="N62" i="1"/>
  <c r="P62" i="1" s="1"/>
  <c r="R62" i="1"/>
  <c r="R63" i="1" s="1"/>
  <c r="X56" i="1"/>
  <c r="Y56" i="1" s="1"/>
  <c r="G56" i="1"/>
  <c r="S56" i="1"/>
  <c r="P59" i="1"/>
  <c r="W60" i="1"/>
  <c r="Y60" i="1" s="1"/>
  <c r="J61" i="1"/>
  <c r="H62" i="1"/>
  <c r="J62" i="1" s="1"/>
  <c r="E42" i="1"/>
  <c r="N42" i="1"/>
  <c r="P42" i="1" s="1"/>
  <c r="R42" i="1"/>
  <c r="X36" i="1"/>
  <c r="W38" i="1"/>
  <c r="Y38" i="1" s="1"/>
  <c r="W40" i="1"/>
  <c r="Y40" i="1" s="1"/>
  <c r="H48" i="1"/>
  <c r="J48" i="1" s="1"/>
  <c r="W44" i="1"/>
  <c r="Y44" i="1" s="1"/>
  <c r="W46" i="1"/>
  <c r="Y46" i="1" s="1"/>
  <c r="Y47" i="1"/>
  <c r="H53" i="1"/>
  <c r="J53" i="1" s="1"/>
  <c r="W50" i="1"/>
  <c r="Y50" i="1" s="1"/>
  <c r="Y51" i="1"/>
  <c r="W57" i="1"/>
  <c r="Y57" i="1" s="1"/>
  <c r="G57" i="1"/>
  <c r="J43" i="1"/>
  <c r="V43" i="1"/>
  <c r="G46" i="1"/>
  <c r="P49" i="1"/>
  <c r="X49" i="1"/>
  <c r="G50" i="1"/>
  <c r="G54" i="1"/>
  <c r="S54" i="1"/>
  <c r="W54" i="1"/>
  <c r="G58" i="1"/>
  <c r="G60" i="1"/>
  <c r="Y9" i="1" l="1"/>
  <c r="Y41" i="1"/>
  <c r="T63" i="1"/>
  <c r="V63" i="1" s="1"/>
  <c r="X34" i="1"/>
  <c r="X63" i="1" s="1"/>
  <c r="Y52" i="1"/>
  <c r="W48" i="1"/>
  <c r="Y48" i="1" s="1"/>
  <c r="G48" i="1"/>
  <c r="X42" i="1"/>
  <c r="Y17" i="1"/>
  <c r="F63" i="1"/>
  <c r="G63" i="1" s="1"/>
  <c r="M34" i="1"/>
  <c r="I63" i="1"/>
  <c r="Y33" i="1"/>
  <c r="Y10" i="1"/>
  <c r="W28" i="1"/>
  <c r="Y28" i="1" s="1"/>
  <c r="V62" i="1"/>
  <c r="W53" i="1"/>
  <c r="Y53" i="1" s="1"/>
  <c r="G53" i="1"/>
  <c r="W42" i="1"/>
  <c r="G42" i="1"/>
  <c r="V42" i="1"/>
  <c r="S62" i="1"/>
  <c r="Y29" i="1"/>
  <c r="W16" i="1"/>
  <c r="Y16" i="1" s="1"/>
  <c r="Y54" i="1"/>
  <c r="W62" i="1"/>
  <c r="Y62" i="1" s="1"/>
  <c r="G62" i="1"/>
  <c r="K63" i="1"/>
  <c r="M63" i="1" s="1"/>
  <c r="Q63" i="1"/>
  <c r="S63" i="1" s="1"/>
  <c r="Y49" i="1"/>
  <c r="N63" i="1"/>
  <c r="P63" i="1" s="1"/>
  <c r="P34" i="1"/>
  <c r="W34" i="1"/>
  <c r="G34" i="1"/>
  <c r="H63" i="1"/>
  <c r="Y34" i="1" l="1"/>
  <c r="J63" i="1"/>
  <c r="Y42" i="1"/>
  <c r="W63" i="1"/>
  <c r="Y63" i="1" s="1"/>
</calcChain>
</file>

<file path=xl/sharedStrings.xml><?xml version="1.0" encoding="utf-8"?>
<sst xmlns="http://schemas.openxmlformats.org/spreadsheetml/2006/main" count="94" uniqueCount="71">
  <si>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</si>
  <si>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</si>
  <si>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</si>
  <si>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</si>
  <si>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</si>
  <si>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</si>
  <si>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</si>
  <si>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</si>
  <si>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</si>
  <si>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</si>
  <si>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</si>
  <si>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</si>
  <si>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</si>
  <si>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</si>
  <si>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</si>
  <si>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</si>
  <si>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</si>
  <si>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</si>
  <si>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</si>
  <si>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</si>
  <si>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</si>
  <si>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</si>
  <si>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</si>
  <si>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</si>
  <si>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</si>
  <si>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</si>
  <si>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</si>
  <si>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</si>
  <si>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</si>
  <si>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</si>
  <si>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</si>
  <si>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</si>
  <si>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</si>
  <si>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</si>
  <si>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</si>
  <si>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</si>
  <si>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</si>
  <si>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</si>
  <si>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</si>
  <si>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</si>
  <si>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</si>
  <si>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</si>
  <si>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</si>
  <si>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</si>
  <si>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</si>
  <si>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</si>
  <si>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</si>
  <si>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</si>
  <si>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</si>
  <si>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</si>
  <si>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</si>
  <si>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</si>
  <si>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</si>
  <si>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</si>
  <si>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</si>
  <si>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</si>
  <si>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</si>
  <si>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</si>
  <si>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</si>
  <si>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</si>
  <si>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</si>
  <si>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</si>
  <si>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</si>
  <si>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P</t>
    <phoneticPr fontId="4"/>
  </si>
  <si>
    <t>B</t>
    <phoneticPr fontId="4"/>
  </si>
  <si>
    <t>P</t>
    <phoneticPr fontId="4"/>
  </si>
  <si>
    <t>B</t>
    <phoneticPr fontId="4"/>
  </si>
  <si>
    <t xml:space="preserve">              用途
 都道府県</t>
    <rPh sb="14" eb="16">
      <t>ヨウト</t>
    </rPh>
    <rPh sb="18" eb="22">
      <t>トドウフケン</t>
    </rPh>
    <phoneticPr fontId="4"/>
  </si>
  <si>
    <r>
      <rPr>
        <b/>
        <sz val="12"/>
        <rFont val="メイリオ"/>
        <family val="3"/>
        <charset val="128"/>
      </rPr>
      <t>計</t>
    </r>
    <rPh sb="0" eb="1">
      <t>ケイ</t>
    </rPh>
    <phoneticPr fontId="4"/>
  </si>
  <si>
    <t>合　　計</t>
    <phoneticPr fontId="4"/>
  </si>
  <si>
    <t>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</si>
</sst>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Arial Narrow"/>
      <family val="2"/>
    </font>
    <font>
      <sz val="20"/>
      <name val="HG丸ｺﾞｼｯｸM-PRO"/>
      <family val="3"/>
      <charset val="128"/>
    </font>
    <font>
      <sz val="14"/>
      <name val="Arial Black"/>
      <family val="2"/>
    </font>
    <font>
      <b/>
      <sz val="12"/>
      <name val="メイリオ"/>
      <family val="3"/>
      <charset val="128"/>
    </font>
    <font>
      <b/>
      <sz val="10"/>
      <name val="Arial Narrow"/>
      <family val="2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distributed" vertical="center"/>
    </xf>
    <xf numFmtId="3" fontId="12" fillId="0" borderId="4" xfId="0" applyNumberFormat="1" applyFont="1" applyFill="1" applyBorder="1" applyAlignment="1" applyProtection="1">
      <alignment vertical="center" shrinkToFit="1"/>
      <protection locked="0"/>
    </xf>
    <xf numFmtId="3" fontId="12" fillId="0" borderId="5" xfId="0" applyNumberFormat="1" applyFont="1" applyFill="1" applyBorder="1" applyAlignment="1" applyProtection="1">
      <alignment vertical="center" shrinkToFit="1"/>
      <protection locked="0"/>
    </xf>
    <xf numFmtId="3" fontId="12" fillId="2" borderId="6" xfId="0" applyNumberFormat="1" applyFont="1" applyFill="1" applyBorder="1" applyAlignment="1" applyProtection="1">
      <alignment vertical="center" shrinkToFit="1"/>
    </xf>
    <xf numFmtId="3" fontId="12" fillId="2" borderId="6" xfId="0" applyNumberFormat="1" applyFont="1" applyFill="1" applyBorder="1" applyAlignment="1">
      <alignment vertical="center" shrinkToFit="1"/>
    </xf>
    <xf numFmtId="3" fontId="12" fillId="2" borderId="4" xfId="0" applyNumberFormat="1" applyFont="1" applyFill="1" applyBorder="1" applyAlignment="1">
      <alignment vertical="center" shrinkToFit="1"/>
    </xf>
    <xf numFmtId="3" fontId="12" fillId="2" borderId="5" xfId="0" applyNumberFormat="1" applyFont="1" applyFill="1" applyBorder="1" applyAlignment="1">
      <alignment vertical="center" shrinkToFit="1"/>
    </xf>
    <xf numFmtId="0" fontId="7" fillId="2" borderId="24" xfId="0" applyFont="1" applyFill="1" applyBorder="1" applyAlignment="1" applyProtection="1">
      <alignment horizontal="distributed" vertical="center"/>
    </xf>
    <xf numFmtId="3" fontId="12" fillId="0" borderId="7" xfId="0" applyNumberFormat="1" applyFont="1" applyBorder="1" applyAlignment="1" applyProtection="1">
      <alignment vertical="center" shrinkToFit="1"/>
      <protection locked="0"/>
    </xf>
    <xf numFmtId="3" fontId="12" fillId="0" borderId="8" xfId="0" applyNumberFormat="1" applyFont="1" applyBorder="1" applyAlignment="1" applyProtection="1">
      <alignment vertical="center" shrinkToFit="1"/>
      <protection locked="0"/>
    </xf>
    <xf numFmtId="3" fontId="12" fillId="2" borderId="9" xfId="0" applyNumberFormat="1" applyFont="1" applyFill="1" applyBorder="1" applyAlignment="1">
      <alignment vertical="center" shrinkToFit="1"/>
    </xf>
    <xf numFmtId="3" fontId="12" fillId="2" borderId="7" xfId="0" applyNumberFormat="1" applyFont="1" applyFill="1" applyBorder="1" applyAlignment="1">
      <alignment vertical="center" shrinkToFit="1"/>
    </xf>
    <xf numFmtId="3" fontId="12" fillId="2" borderId="8" xfId="0" applyNumberFormat="1" applyFont="1" applyFill="1" applyBorder="1" applyAlignment="1">
      <alignment vertical="center" shrinkToFit="1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distributed" vertical="center"/>
    </xf>
    <xf numFmtId="0" fontId="7" fillId="2" borderId="26" xfId="0" applyFont="1" applyFill="1" applyBorder="1" applyAlignment="1" applyProtection="1">
      <alignment horizontal="distributed" vertical="center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1" xfId="0" applyNumberFormat="1" applyFont="1" applyBorder="1" applyAlignment="1" applyProtection="1">
      <alignment vertical="center" shrinkToFit="1"/>
      <protection locked="0"/>
    </xf>
    <xf numFmtId="3" fontId="12" fillId="2" borderId="12" xfId="0" applyNumberFormat="1" applyFont="1" applyFill="1" applyBorder="1" applyAlignment="1">
      <alignment vertical="center" shrinkToFit="1"/>
    </xf>
    <xf numFmtId="3" fontId="12" fillId="2" borderId="10" xfId="0" applyNumberFormat="1" applyFont="1" applyFill="1" applyBorder="1" applyAlignment="1">
      <alignment vertical="center" shrinkToFit="1"/>
    </xf>
    <xf numFmtId="3" fontId="12" fillId="2" borderId="11" xfId="0" applyNumberFormat="1" applyFont="1" applyFill="1" applyBorder="1" applyAlignment="1">
      <alignment vertical="center" shrinkToFit="1"/>
    </xf>
    <xf numFmtId="3" fontId="12" fillId="0" borderId="13" xfId="0" applyNumberFormat="1" applyFont="1" applyBorder="1" applyAlignment="1" applyProtection="1">
      <alignment vertical="center" shrinkToFit="1"/>
      <protection locked="0"/>
    </xf>
    <xf numFmtId="3" fontId="12" fillId="0" borderId="14" xfId="0" applyNumberFormat="1" applyFont="1" applyBorder="1" applyAlignment="1" applyProtection="1">
      <alignment vertical="center" shrinkToFit="1"/>
      <protection locked="0"/>
    </xf>
    <xf numFmtId="3" fontId="12" fillId="2" borderId="15" xfId="0" applyNumberFormat="1" applyFont="1" applyFill="1" applyBorder="1" applyAlignment="1">
      <alignment vertical="center" shrinkToFit="1"/>
    </xf>
    <xf numFmtId="3" fontId="12" fillId="2" borderId="13" xfId="0" applyNumberFormat="1" applyFont="1" applyFill="1" applyBorder="1" applyAlignment="1">
      <alignment vertical="center" shrinkToFit="1"/>
    </xf>
    <xf numFmtId="3" fontId="12" fillId="2" borderId="14" xfId="0" applyNumberFormat="1" applyFont="1" applyFill="1" applyBorder="1" applyAlignment="1">
      <alignment vertical="center" shrinkToFit="1"/>
    </xf>
    <xf numFmtId="3" fontId="12" fillId="2" borderId="16" xfId="0" applyNumberFormat="1" applyFont="1" applyFill="1" applyBorder="1" applyAlignment="1">
      <alignment vertical="center" shrinkToFit="1"/>
    </xf>
    <xf numFmtId="3" fontId="12" fillId="2" borderId="17" xfId="0" applyNumberFormat="1" applyFont="1" applyFill="1" applyBorder="1" applyAlignment="1">
      <alignment vertical="center" shrinkToFit="1"/>
    </xf>
    <xf numFmtId="3" fontId="12" fillId="2" borderId="18" xfId="0" applyNumberFormat="1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7" fillId="2" borderId="34" xfId="0" applyFont="1" applyFill="1" applyBorder="1" applyAlignment="1" applyProtection="1">
      <alignment horizontal="center" vertical="distributed" textRotation="255" justifyLastLine="1"/>
    </xf>
    <xf numFmtId="0" fontId="7" fillId="2" borderId="35" xfId="0" applyFont="1" applyFill="1" applyBorder="1" applyAlignment="1" applyProtection="1">
      <alignment horizontal="center" vertical="distributed" textRotation="255" justifyLastLine="1"/>
    </xf>
    <xf numFmtId="0" fontId="7" fillId="2" borderId="36" xfId="0" applyFont="1" applyFill="1" applyBorder="1" applyAlignment="1" applyProtection="1">
      <alignment horizontal="center" vertical="distributed" textRotation="255" justifyLastLine="1"/>
    </xf>
    <xf numFmtId="0" fontId="13" fillId="2" borderId="37" xfId="0" applyFont="1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>
      <alignment horizontal="center" vertical="distributed" textRotation="255" justifyLastLine="1"/>
    </xf>
    <xf numFmtId="0" fontId="7" fillId="2" borderId="35" xfId="0" applyFont="1" applyFill="1" applyBorder="1" applyAlignment="1">
      <alignment horizontal="center" vertical="distributed" textRotation="255" justifyLastLine="1"/>
    </xf>
    <xf numFmtId="0" fontId="7" fillId="2" borderId="36" xfId="0" applyFont="1" applyFill="1" applyBorder="1" applyAlignment="1">
      <alignment horizontal="center" vertical="distributed" textRotation="255" justifyLastLine="1"/>
    </xf>
    <xf numFmtId="49" fontId="9" fillId="0" borderId="0" xfId="0" applyNumberFormat="1" applyFont="1" applyBorder="1" applyAlignment="1" applyProtection="1">
      <alignment horizontal="center" vertical="top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49" fontId="7" fillId="2" borderId="27" xfId="0" applyNumberFormat="1" applyFont="1" applyFill="1" applyBorder="1" applyAlignment="1" applyProtection="1">
      <alignment horizontal="lef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49" fontId="7" fillId="0" borderId="30" xfId="0" applyNumberFormat="1" applyFont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B136"/>
  <sheetViews>
    <sheetView tabSelected="1" topLeftCell="C4" zoomScale="55" zoomScaleNormal="55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2" width="11.37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1" spans="3:28" ht="9.75" customHeight="1" x14ac:dyDescent="0.15"/>
    <row r="2" spans="3:28" ht="9.75" customHeight="1" x14ac:dyDescent="0.15">
      <c r="C2" s="4"/>
      <c r="D2" s="5"/>
      <c r="E2" s="5"/>
      <c r="F2" s="5"/>
      <c r="G2" s="5"/>
    </row>
    <row r="3" spans="3:28" ht="9.75" customHeight="1" x14ac:dyDescent="0.15"/>
    <row r="4" spans="3:28" ht="24.75" customHeight="1" thickBot="1" x14ac:dyDescent="0.2">
      <c r="C4" s="51" t="s"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3:28" ht="25.5" customHeight="1" thickBot="1" x14ac:dyDescent="0.2">
      <c r="C5" s="52" t="s">
        <v>70</v>
      </c>
      <c r="D5" s="53"/>
      <c r="E5" s="54"/>
    </row>
    <row r="6" spans="3:28" ht="9.9499999999999993" customHeight="1" thickBot="1" x14ac:dyDescent="0.2"/>
    <row r="7" spans="3:28" ht="17.25" customHeight="1" x14ac:dyDescent="0.15">
      <c r="C7" s="55" t="s">
        <v>67</v>
      </c>
      <c r="D7" s="56"/>
      <c r="E7" s="59" t="s">
        <v>1</v>
      </c>
      <c r="F7" s="60"/>
      <c r="G7" s="61"/>
      <c r="H7" s="59" t="s">
        <v>2</v>
      </c>
      <c r="I7" s="60"/>
      <c r="J7" s="61"/>
      <c r="K7" s="59" t="s">
        <v>3</v>
      </c>
      <c r="L7" s="60"/>
      <c r="M7" s="61"/>
      <c r="N7" s="59" t="s">
        <v>4</v>
      </c>
      <c r="O7" s="60"/>
      <c r="P7" s="61"/>
      <c r="Q7" s="59" t="s">
        <v>5</v>
      </c>
      <c r="R7" s="60"/>
      <c r="S7" s="61"/>
      <c r="T7" s="59" t="s">
        <v>6</v>
      </c>
      <c r="U7" s="60"/>
      <c r="V7" s="61"/>
      <c r="W7" s="59" t="s">
        <v>7</v>
      </c>
      <c r="X7" s="60"/>
      <c r="Y7" s="61"/>
    </row>
    <row r="8" spans="3:28" s="9" customFormat="1" ht="17.25" customHeight="1" x14ac:dyDescent="0.15">
      <c r="C8" s="57"/>
      <c r="D8" s="58"/>
      <c r="E8" s="6" t="s">
        <v>63</v>
      </c>
      <c r="F8" s="7" t="s">
        <v>64</v>
      </c>
      <c r="G8" s="8" t="s">
        <v>68</v>
      </c>
      <c r="H8" s="6" t="s">
        <v>63</v>
      </c>
      <c r="I8" s="7" t="s">
        <v>64</v>
      </c>
      <c r="J8" s="8" t="s">
        <v>68</v>
      </c>
      <c r="K8" s="6" t="s">
        <v>63</v>
      </c>
      <c r="L8" s="7" t="s">
        <v>64</v>
      </c>
      <c r="M8" s="8" t="s">
        <v>68</v>
      </c>
      <c r="N8" s="6" t="s">
        <v>65</v>
      </c>
      <c r="O8" s="7" t="s">
        <v>66</v>
      </c>
      <c r="P8" s="8" t="s">
        <v>68</v>
      </c>
      <c r="Q8" s="6" t="s">
        <v>65</v>
      </c>
      <c r="R8" s="7" t="s">
        <v>66</v>
      </c>
      <c r="S8" s="8" t="s">
        <v>68</v>
      </c>
      <c r="T8" s="6" t="s">
        <v>65</v>
      </c>
      <c r="U8" s="7" t="s">
        <v>66</v>
      </c>
      <c r="V8" s="8" t="s">
        <v>68</v>
      </c>
      <c r="W8" s="6" t="s">
        <v>65</v>
      </c>
      <c r="X8" s="7" t="s">
        <v>66</v>
      </c>
      <c r="Y8" s="8" t="s">
        <v>68</v>
      </c>
    </row>
    <row r="9" spans="3:28" s="1" customFormat="1" ht="15" customHeight="1" x14ac:dyDescent="0.15">
      <c r="C9" s="10" t="s">
        <v>8</v>
      </c>
      <c r="D9" s="11" t="s">
        <v>8</v>
      </c>
      <c r="E9" s="12">
        <v>66215</v>
      </c>
      <c r="F9" s="13">
        <v>0</v>
      </c>
      <c r="G9" s="14">
        <f>SUM(E9:F9)</f>
        <v>66215</v>
      </c>
      <c r="H9" s="12">
        <v>9355</v>
      </c>
      <c r="I9" s="13">
        <v>1351</v>
      </c>
      <c r="J9" s="15">
        <f>SUM(H9:I9)</f>
        <v>10706</v>
      </c>
      <c r="K9" s="12">
        <v>5926</v>
      </c>
      <c r="L9" s="13">
        <v>0</v>
      </c>
      <c r="M9" s="15">
        <f t="shared" ref="M9:M61" si="0">SUM(K9:L9)</f>
        <v>5926</v>
      </c>
      <c r="N9" s="12">
        <v>4866</v>
      </c>
      <c r="O9" s="13">
        <v>8943</v>
      </c>
      <c r="P9" s="15">
        <f t="shared" ref="P9:P61" si="1">SUM(N9:O9)</f>
        <v>13809</v>
      </c>
      <c r="Q9" s="12">
        <v>0</v>
      </c>
      <c r="R9" s="13">
        <v>0</v>
      </c>
      <c r="S9" s="15">
        <f t="shared" ref="S9:S61" si="2">SUM(Q9:R9)</f>
        <v>0</v>
      </c>
      <c r="T9" s="12">
        <v>0</v>
      </c>
      <c r="U9" s="13">
        <v>0</v>
      </c>
      <c r="V9" s="15">
        <f t="shared" ref="V9:V61" si="3">SUM(T9:U9)</f>
        <v>0</v>
      </c>
      <c r="W9" s="16">
        <f>E9+H9+K9+N9+Q9+T9</f>
        <v>86362</v>
      </c>
      <c r="X9" s="17">
        <f>F9+I9+L9+O9+R9+U9</f>
        <v>10294</v>
      </c>
      <c r="Y9" s="15">
        <f>SUM(W9:X9)</f>
        <v>96656</v>
      </c>
      <c r="AA9" s="2"/>
      <c r="AB9" s="2"/>
    </row>
    <row r="10" spans="3:28" s="1" customFormat="1" ht="15" customHeight="1" x14ac:dyDescent="0.15">
      <c r="C10" s="48" t="s">
        <v>9</v>
      </c>
      <c r="D10" s="18" t="s">
        <v>10</v>
      </c>
      <c r="E10" s="19">
        <v>22555</v>
      </c>
      <c r="F10" s="20">
        <v>0</v>
      </c>
      <c r="G10" s="21">
        <f t="shared" ref="G10:G63" si="4">SUM(E10:F10)</f>
        <v>22555</v>
      </c>
      <c r="H10" s="19">
        <v>1905</v>
      </c>
      <c r="I10" s="20">
        <v>8</v>
      </c>
      <c r="J10" s="21">
        <f t="shared" ref="J10:J61" si="5">SUM(H10:I10)</f>
        <v>1913</v>
      </c>
      <c r="K10" s="19">
        <v>2138</v>
      </c>
      <c r="L10" s="20">
        <v>0</v>
      </c>
      <c r="M10" s="21">
        <f t="shared" si="0"/>
        <v>2138</v>
      </c>
      <c r="N10" s="19">
        <v>1919</v>
      </c>
      <c r="O10" s="20">
        <v>0</v>
      </c>
      <c r="P10" s="21">
        <f t="shared" si="1"/>
        <v>1919</v>
      </c>
      <c r="Q10" s="19">
        <v>0</v>
      </c>
      <c r="R10" s="20">
        <v>0</v>
      </c>
      <c r="S10" s="21">
        <f t="shared" si="2"/>
        <v>0</v>
      </c>
      <c r="T10" s="19">
        <v>0</v>
      </c>
      <c r="U10" s="20">
        <v>0</v>
      </c>
      <c r="V10" s="21">
        <f t="shared" si="3"/>
        <v>0</v>
      </c>
      <c r="W10" s="22">
        <f t="shared" ref="W10:X61" si="6">E10+H10+K10+N10+Q10+T10</f>
        <v>28517</v>
      </c>
      <c r="X10" s="23">
        <f t="shared" si="6"/>
        <v>8</v>
      </c>
      <c r="Y10" s="21">
        <f t="shared" ref="Y10:Y62" si="7">SUM(W10:X10)</f>
        <v>28525</v>
      </c>
      <c r="AA10" s="2"/>
      <c r="AB10" s="2"/>
    </row>
    <row r="11" spans="3:28" s="1" customFormat="1" ht="15" customHeight="1" x14ac:dyDescent="0.15">
      <c r="C11" s="49"/>
      <c r="D11" s="18" t="s">
        <v>11</v>
      </c>
      <c r="E11" s="19">
        <v>22657</v>
      </c>
      <c r="F11" s="20">
        <v>0</v>
      </c>
      <c r="G11" s="21">
        <f t="shared" si="4"/>
        <v>22657</v>
      </c>
      <c r="H11" s="19">
        <v>3055</v>
      </c>
      <c r="I11" s="20">
        <v>176</v>
      </c>
      <c r="J11" s="21">
        <f t="shared" si="5"/>
        <v>3231</v>
      </c>
      <c r="K11" s="19">
        <v>2650</v>
      </c>
      <c r="L11" s="20">
        <v>0</v>
      </c>
      <c r="M11" s="21">
        <f t="shared" si="0"/>
        <v>2650</v>
      </c>
      <c r="N11" s="19">
        <v>391</v>
      </c>
      <c r="O11" s="20">
        <v>121</v>
      </c>
      <c r="P11" s="21">
        <f t="shared" si="1"/>
        <v>512</v>
      </c>
      <c r="Q11" s="19">
        <v>0</v>
      </c>
      <c r="R11" s="20">
        <v>0</v>
      </c>
      <c r="S11" s="21">
        <f t="shared" si="2"/>
        <v>0</v>
      </c>
      <c r="T11" s="19">
        <v>0</v>
      </c>
      <c r="U11" s="20">
        <v>0</v>
      </c>
      <c r="V11" s="21">
        <f t="shared" si="3"/>
        <v>0</v>
      </c>
      <c r="W11" s="22">
        <f t="shared" si="6"/>
        <v>28753</v>
      </c>
      <c r="X11" s="23">
        <f t="shared" si="6"/>
        <v>297</v>
      </c>
      <c r="Y11" s="21">
        <f t="shared" si="7"/>
        <v>29050</v>
      </c>
      <c r="AA11" s="2"/>
      <c r="AB11" s="2"/>
    </row>
    <row r="12" spans="3:28" s="1" customFormat="1" ht="15" customHeight="1" x14ac:dyDescent="0.15">
      <c r="C12" s="49"/>
      <c r="D12" s="18" t="s">
        <v>12</v>
      </c>
      <c r="E12" s="19">
        <v>44217</v>
      </c>
      <c r="F12" s="20">
        <v>0</v>
      </c>
      <c r="G12" s="21">
        <f t="shared" si="4"/>
        <v>44217</v>
      </c>
      <c r="H12" s="19">
        <v>6169</v>
      </c>
      <c r="I12" s="20">
        <v>11064</v>
      </c>
      <c r="J12" s="21">
        <f t="shared" si="5"/>
        <v>17233</v>
      </c>
      <c r="K12" s="19">
        <v>13</v>
      </c>
      <c r="L12" s="20">
        <v>2188</v>
      </c>
      <c r="M12" s="21">
        <f t="shared" si="0"/>
        <v>2201</v>
      </c>
      <c r="N12" s="19">
        <v>573</v>
      </c>
      <c r="O12" s="20">
        <v>4832</v>
      </c>
      <c r="P12" s="21">
        <f t="shared" si="1"/>
        <v>5405</v>
      </c>
      <c r="Q12" s="19">
        <v>0</v>
      </c>
      <c r="R12" s="20">
        <v>0</v>
      </c>
      <c r="S12" s="21">
        <f t="shared" si="2"/>
        <v>0</v>
      </c>
      <c r="T12" s="19">
        <v>0</v>
      </c>
      <c r="U12" s="20">
        <v>0</v>
      </c>
      <c r="V12" s="21">
        <f t="shared" si="3"/>
        <v>0</v>
      </c>
      <c r="W12" s="22">
        <f t="shared" si="6"/>
        <v>50972</v>
      </c>
      <c r="X12" s="23">
        <f t="shared" si="6"/>
        <v>18084</v>
      </c>
      <c r="Y12" s="21">
        <f t="shared" si="7"/>
        <v>69056</v>
      </c>
      <c r="AA12" s="2"/>
      <c r="AB12" s="2"/>
    </row>
    <row r="13" spans="3:28" s="1" customFormat="1" ht="15" customHeight="1" x14ac:dyDescent="0.15">
      <c r="C13" s="49"/>
      <c r="D13" s="18" t="s">
        <v>13</v>
      </c>
      <c r="E13" s="19">
        <v>15641</v>
      </c>
      <c r="F13" s="20">
        <v>0</v>
      </c>
      <c r="G13" s="21">
        <f t="shared" si="4"/>
        <v>15641</v>
      </c>
      <c r="H13" s="19">
        <v>845</v>
      </c>
      <c r="I13" s="20">
        <v>15</v>
      </c>
      <c r="J13" s="21">
        <f t="shared" si="5"/>
        <v>860</v>
      </c>
      <c r="K13" s="19">
        <v>246</v>
      </c>
      <c r="L13" s="20">
        <v>332</v>
      </c>
      <c r="M13" s="21">
        <f t="shared" si="0"/>
        <v>578</v>
      </c>
      <c r="N13" s="19">
        <v>177</v>
      </c>
      <c r="O13" s="20">
        <v>691</v>
      </c>
      <c r="P13" s="21">
        <f t="shared" si="1"/>
        <v>868</v>
      </c>
      <c r="Q13" s="19">
        <v>0</v>
      </c>
      <c r="R13" s="20">
        <v>0</v>
      </c>
      <c r="S13" s="21">
        <f t="shared" si="2"/>
        <v>0</v>
      </c>
      <c r="T13" s="19">
        <v>0</v>
      </c>
      <c r="U13" s="20">
        <v>0</v>
      </c>
      <c r="V13" s="21">
        <f t="shared" si="3"/>
        <v>0</v>
      </c>
      <c r="W13" s="22">
        <f t="shared" si="6"/>
        <v>16909</v>
      </c>
      <c r="X13" s="23">
        <f t="shared" si="6"/>
        <v>1038</v>
      </c>
      <c r="Y13" s="21">
        <f t="shared" si="7"/>
        <v>17947</v>
      </c>
      <c r="AA13" s="2"/>
      <c r="AB13" s="2"/>
    </row>
    <row r="14" spans="3:28" s="1" customFormat="1" ht="15" customHeight="1" x14ac:dyDescent="0.15">
      <c r="C14" s="49"/>
      <c r="D14" s="18" t="s">
        <v>14</v>
      </c>
      <c r="E14" s="19">
        <v>18048</v>
      </c>
      <c r="F14" s="20">
        <v>0</v>
      </c>
      <c r="G14" s="21">
        <f t="shared" si="4"/>
        <v>18048</v>
      </c>
      <c r="H14" s="19">
        <v>2946</v>
      </c>
      <c r="I14" s="20">
        <v>80</v>
      </c>
      <c r="J14" s="21">
        <f t="shared" si="5"/>
        <v>3026</v>
      </c>
      <c r="K14" s="19">
        <v>307</v>
      </c>
      <c r="L14" s="20">
        <v>226</v>
      </c>
      <c r="M14" s="21">
        <f t="shared" si="0"/>
        <v>533</v>
      </c>
      <c r="N14" s="19">
        <v>205</v>
      </c>
      <c r="O14" s="20">
        <v>466</v>
      </c>
      <c r="P14" s="21">
        <f t="shared" si="1"/>
        <v>671</v>
      </c>
      <c r="Q14" s="19">
        <v>0</v>
      </c>
      <c r="R14" s="20">
        <v>0</v>
      </c>
      <c r="S14" s="21">
        <f t="shared" si="2"/>
        <v>0</v>
      </c>
      <c r="T14" s="19">
        <v>0</v>
      </c>
      <c r="U14" s="20">
        <v>0</v>
      </c>
      <c r="V14" s="21">
        <f t="shared" si="3"/>
        <v>0</v>
      </c>
      <c r="W14" s="22">
        <f t="shared" si="6"/>
        <v>21506</v>
      </c>
      <c r="X14" s="23">
        <f t="shared" si="6"/>
        <v>772</v>
      </c>
      <c r="Y14" s="21">
        <f t="shared" si="7"/>
        <v>22278</v>
      </c>
      <c r="AA14" s="2"/>
      <c r="AB14" s="2"/>
    </row>
    <row r="15" spans="3:28" s="1" customFormat="1" ht="15" customHeight="1" x14ac:dyDescent="0.15">
      <c r="C15" s="49"/>
      <c r="D15" s="18" t="s">
        <v>15</v>
      </c>
      <c r="E15" s="19">
        <v>34667</v>
      </c>
      <c r="F15" s="20">
        <v>0</v>
      </c>
      <c r="G15" s="21">
        <f t="shared" si="4"/>
        <v>34667</v>
      </c>
      <c r="H15" s="19">
        <v>8494</v>
      </c>
      <c r="I15" s="20">
        <v>922</v>
      </c>
      <c r="J15" s="21">
        <f t="shared" si="5"/>
        <v>9416</v>
      </c>
      <c r="K15" s="19">
        <v>245</v>
      </c>
      <c r="L15" s="20">
        <v>266</v>
      </c>
      <c r="M15" s="21">
        <f t="shared" si="0"/>
        <v>511</v>
      </c>
      <c r="N15" s="19">
        <v>117</v>
      </c>
      <c r="O15" s="20">
        <v>1275</v>
      </c>
      <c r="P15" s="21">
        <f t="shared" si="1"/>
        <v>1392</v>
      </c>
      <c r="Q15" s="19">
        <v>0</v>
      </c>
      <c r="R15" s="20">
        <v>0</v>
      </c>
      <c r="S15" s="21">
        <f t="shared" si="2"/>
        <v>0</v>
      </c>
      <c r="T15" s="19">
        <v>0</v>
      </c>
      <c r="U15" s="20">
        <v>0</v>
      </c>
      <c r="V15" s="21">
        <f t="shared" si="3"/>
        <v>0</v>
      </c>
      <c r="W15" s="22">
        <f t="shared" si="6"/>
        <v>43523</v>
      </c>
      <c r="X15" s="23">
        <f t="shared" si="6"/>
        <v>2463</v>
      </c>
      <c r="Y15" s="21">
        <f t="shared" si="7"/>
        <v>45986</v>
      </c>
      <c r="AA15" s="2"/>
      <c r="AB15" s="2"/>
    </row>
    <row r="16" spans="3:28" s="1" customFormat="1" ht="15" customHeight="1" x14ac:dyDescent="0.15">
      <c r="C16" s="50"/>
      <c r="D16" s="24" t="s">
        <v>16</v>
      </c>
      <c r="E16" s="16">
        <f>SUM(E10:E15)</f>
        <v>157785</v>
      </c>
      <c r="F16" s="17">
        <f>SUM(F10:F15)</f>
        <v>0</v>
      </c>
      <c r="G16" s="15">
        <f t="shared" si="4"/>
        <v>157785</v>
      </c>
      <c r="H16" s="16">
        <f>SUM(H10:H15)</f>
        <v>23414</v>
      </c>
      <c r="I16" s="17">
        <f>SUM(I10:I15)</f>
        <v>12265</v>
      </c>
      <c r="J16" s="15">
        <f t="shared" si="5"/>
        <v>35679</v>
      </c>
      <c r="K16" s="16">
        <f>SUM(K10:K15)</f>
        <v>5599</v>
      </c>
      <c r="L16" s="17">
        <f>SUM(L10:L15)</f>
        <v>3012</v>
      </c>
      <c r="M16" s="15">
        <f t="shared" si="0"/>
        <v>8611</v>
      </c>
      <c r="N16" s="16">
        <f>SUM(N10:N15)</f>
        <v>3382</v>
      </c>
      <c r="O16" s="17">
        <f>SUM(O10:O15)</f>
        <v>7385</v>
      </c>
      <c r="P16" s="15">
        <f t="shared" si="1"/>
        <v>10767</v>
      </c>
      <c r="Q16" s="16">
        <f>SUM(Q10:Q15)</f>
        <v>0</v>
      </c>
      <c r="R16" s="17">
        <f>SUM(R10:R15)</f>
        <v>0</v>
      </c>
      <c r="S16" s="15">
        <f t="shared" si="2"/>
        <v>0</v>
      </c>
      <c r="T16" s="16">
        <f>SUM(T10:T15)</f>
        <v>0</v>
      </c>
      <c r="U16" s="17">
        <f>SUM(U10:U15)</f>
        <v>0</v>
      </c>
      <c r="V16" s="15">
        <f t="shared" si="3"/>
        <v>0</v>
      </c>
      <c r="W16" s="16">
        <f t="shared" si="6"/>
        <v>190180</v>
      </c>
      <c r="X16" s="17">
        <f t="shared" si="6"/>
        <v>22662</v>
      </c>
      <c r="Y16" s="15">
        <f t="shared" si="7"/>
        <v>212842</v>
      </c>
      <c r="AA16" s="2"/>
      <c r="AB16" s="2"/>
    </row>
    <row r="17" spans="3:28" s="1" customFormat="1" ht="15" customHeight="1" x14ac:dyDescent="0.15">
      <c r="C17" s="43" t="s">
        <v>17</v>
      </c>
      <c r="D17" s="18" t="s">
        <v>18</v>
      </c>
      <c r="E17" s="19">
        <v>40317</v>
      </c>
      <c r="F17" s="20">
        <v>0</v>
      </c>
      <c r="G17" s="21">
        <f t="shared" si="4"/>
        <v>40317</v>
      </c>
      <c r="H17" s="19">
        <v>8386</v>
      </c>
      <c r="I17" s="20">
        <v>7180</v>
      </c>
      <c r="J17" s="21">
        <f t="shared" si="5"/>
        <v>15566</v>
      </c>
      <c r="K17" s="19">
        <v>0</v>
      </c>
      <c r="L17" s="20">
        <v>163</v>
      </c>
      <c r="M17" s="21">
        <f t="shared" si="0"/>
        <v>163</v>
      </c>
      <c r="N17" s="19">
        <v>387</v>
      </c>
      <c r="O17" s="20">
        <v>3354</v>
      </c>
      <c r="P17" s="21">
        <f t="shared" si="1"/>
        <v>3741</v>
      </c>
      <c r="Q17" s="19">
        <v>13751</v>
      </c>
      <c r="R17" s="20">
        <v>35159</v>
      </c>
      <c r="S17" s="21">
        <f t="shared" si="2"/>
        <v>48910</v>
      </c>
      <c r="T17" s="19">
        <v>0</v>
      </c>
      <c r="U17" s="20">
        <v>0</v>
      </c>
      <c r="V17" s="21">
        <f t="shared" si="3"/>
        <v>0</v>
      </c>
      <c r="W17" s="22">
        <f t="shared" si="6"/>
        <v>62841</v>
      </c>
      <c r="X17" s="23">
        <f t="shared" si="6"/>
        <v>45856</v>
      </c>
      <c r="Y17" s="21">
        <f t="shared" si="7"/>
        <v>108697</v>
      </c>
      <c r="AA17" s="2"/>
      <c r="AB17" s="2"/>
    </row>
    <row r="18" spans="3:28" s="1" customFormat="1" ht="15" customHeight="1" x14ac:dyDescent="0.15">
      <c r="C18" s="44"/>
      <c r="D18" s="18" t="s">
        <v>19</v>
      </c>
      <c r="E18" s="19">
        <v>18659</v>
      </c>
      <c r="F18" s="20">
        <v>0</v>
      </c>
      <c r="G18" s="21">
        <f t="shared" si="4"/>
        <v>18659</v>
      </c>
      <c r="H18" s="19">
        <v>10595</v>
      </c>
      <c r="I18" s="20">
        <v>4070</v>
      </c>
      <c r="J18" s="21">
        <f t="shared" si="5"/>
        <v>14665</v>
      </c>
      <c r="K18" s="19">
        <v>0</v>
      </c>
      <c r="L18" s="20">
        <v>34</v>
      </c>
      <c r="M18" s="21">
        <f t="shared" si="0"/>
        <v>34</v>
      </c>
      <c r="N18" s="19">
        <v>64</v>
      </c>
      <c r="O18" s="20">
        <v>751</v>
      </c>
      <c r="P18" s="21">
        <f t="shared" si="1"/>
        <v>815</v>
      </c>
      <c r="Q18" s="19">
        <v>0</v>
      </c>
      <c r="R18" s="20">
        <v>0</v>
      </c>
      <c r="S18" s="21">
        <f t="shared" si="2"/>
        <v>0</v>
      </c>
      <c r="T18" s="19">
        <v>0</v>
      </c>
      <c r="U18" s="20">
        <v>0</v>
      </c>
      <c r="V18" s="21">
        <f t="shared" si="3"/>
        <v>0</v>
      </c>
      <c r="W18" s="22">
        <f t="shared" si="6"/>
        <v>29318</v>
      </c>
      <c r="X18" s="23">
        <f t="shared" si="6"/>
        <v>4855</v>
      </c>
      <c r="Y18" s="21">
        <f t="shared" si="7"/>
        <v>34173</v>
      </c>
      <c r="AA18" s="2"/>
      <c r="AB18" s="2"/>
    </row>
    <row r="19" spans="3:28" s="1" customFormat="1" ht="15" customHeight="1" x14ac:dyDescent="0.15">
      <c r="C19" s="44"/>
      <c r="D19" s="18" t="s">
        <v>20</v>
      </c>
      <c r="E19" s="19">
        <v>34959</v>
      </c>
      <c r="F19" s="20">
        <v>0</v>
      </c>
      <c r="G19" s="21">
        <f t="shared" si="4"/>
        <v>34959</v>
      </c>
      <c r="H19" s="19">
        <v>3653</v>
      </c>
      <c r="I19" s="20">
        <v>4886</v>
      </c>
      <c r="J19" s="21">
        <f t="shared" si="5"/>
        <v>8539</v>
      </c>
      <c r="K19" s="19">
        <v>20</v>
      </c>
      <c r="L19" s="20">
        <v>2473</v>
      </c>
      <c r="M19" s="21">
        <f t="shared" si="0"/>
        <v>2493</v>
      </c>
      <c r="N19" s="19">
        <v>60</v>
      </c>
      <c r="O19" s="20">
        <v>2731</v>
      </c>
      <c r="P19" s="21">
        <f t="shared" si="1"/>
        <v>2791</v>
      </c>
      <c r="Q19" s="19">
        <v>0</v>
      </c>
      <c r="R19" s="20">
        <v>0</v>
      </c>
      <c r="S19" s="21">
        <f t="shared" si="2"/>
        <v>0</v>
      </c>
      <c r="T19" s="19">
        <v>0</v>
      </c>
      <c r="U19" s="20">
        <v>0</v>
      </c>
      <c r="V19" s="21">
        <f t="shared" si="3"/>
        <v>0</v>
      </c>
      <c r="W19" s="22">
        <f t="shared" si="6"/>
        <v>38692</v>
      </c>
      <c r="X19" s="23">
        <f t="shared" si="6"/>
        <v>10090</v>
      </c>
      <c r="Y19" s="21">
        <f t="shared" si="7"/>
        <v>48782</v>
      </c>
      <c r="AA19" s="2"/>
      <c r="AB19" s="2"/>
    </row>
    <row r="20" spans="3:28" s="1" customFormat="1" ht="15" customHeight="1" x14ac:dyDescent="0.15">
      <c r="C20" s="44"/>
      <c r="D20" s="18" t="s">
        <v>21</v>
      </c>
      <c r="E20" s="19">
        <v>91997</v>
      </c>
      <c r="F20" s="20">
        <v>0</v>
      </c>
      <c r="G20" s="21">
        <f t="shared" si="4"/>
        <v>91997</v>
      </c>
      <c r="H20" s="19">
        <v>5432</v>
      </c>
      <c r="I20" s="20">
        <v>7964</v>
      </c>
      <c r="J20" s="21">
        <f t="shared" si="5"/>
        <v>13396</v>
      </c>
      <c r="K20" s="19">
        <v>136</v>
      </c>
      <c r="L20" s="20">
        <v>1279</v>
      </c>
      <c r="M20" s="21">
        <f t="shared" si="0"/>
        <v>1415</v>
      </c>
      <c r="N20" s="19">
        <v>222</v>
      </c>
      <c r="O20" s="20">
        <v>4483</v>
      </c>
      <c r="P20" s="21">
        <f t="shared" si="1"/>
        <v>4705</v>
      </c>
      <c r="Q20" s="19">
        <v>0</v>
      </c>
      <c r="R20" s="20">
        <v>0</v>
      </c>
      <c r="S20" s="21">
        <f t="shared" si="2"/>
        <v>0</v>
      </c>
      <c r="T20" s="19">
        <v>0</v>
      </c>
      <c r="U20" s="20">
        <v>0</v>
      </c>
      <c r="V20" s="21">
        <f t="shared" si="3"/>
        <v>0</v>
      </c>
      <c r="W20" s="22">
        <f t="shared" si="6"/>
        <v>97787</v>
      </c>
      <c r="X20" s="23">
        <f t="shared" si="6"/>
        <v>13726</v>
      </c>
      <c r="Y20" s="21">
        <f t="shared" si="7"/>
        <v>111513</v>
      </c>
      <c r="AA20" s="2"/>
      <c r="AB20" s="2"/>
    </row>
    <row r="21" spans="3:28" s="1" customFormat="1" ht="15" customHeight="1" x14ac:dyDescent="0.15">
      <c r="C21" s="44"/>
      <c r="D21" s="18" t="s">
        <v>22</v>
      </c>
      <c r="E21" s="19">
        <v>70229</v>
      </c>
      <c r="F21" s="20">
        <v>0</v>
      </c>
      <c r="G21" s="21">
        <f t="shared" si="4"/>
        <v>70229</v>
      </c>
      <c r="H21" s="19">
        <v>12792</v>
      </c>
      <c r="I21" s="20">
        <v>3922</v>
      </c>
      <c r="J21" s="21">
        <f t="shared" si="5"/>
        <v>16714</v>
      </c>
      <c r="K21" s="19">
        <v>56076</v>
      </c>
      <c r="L21" s="20">
        <v>6270</v>
      </c>
      <c r="M21" s="21">
        <f t="shared" si="0"/>
        <v>62346</v>
      </c>
      <c r="N21" s="19">
        <v>577</v>
      </c>
      <c r="O21" s="20">
        <v>7738</v>
      </c>
      <c r="P21" s="21">
        <f t="shared" si="1"/>
        <v>8315</v>
      </c>
      <c r="Q21" s="19">
        <v>19268</v>
      </c>
      <c r="R21" s="20">
        <v>38534</v>
      </c>
      <c r="S21" s="21">
        <f t="shared" si="2"/>
        <v>57802</v>
      </c>
      <c r="T21" s="19">
        <v>0</v>
      </c>
      <c r="U21" s="20">
        <v>0</v>
      </c>
      <c r="V21" s="21">
        <f t="shared" si="3"/>
        <v>0</v>
      </c>
      <c r="W21" s="22">
        <f t="shared" si="6"/>
        <v>158942</v>
      </c>
      <c r="X21" s="23">
        <f t="shared" si="6"/>
        <v>56464</v>
      </c>
      <c r="Y21" s="21">
        <f t="shared" si="7"/>
        <v>215406</v>
      </c>
      <c r="AA21" s="2"/>
      <c r="AB21" s="2"/>
    </row>
    <row r="22" spans="3:28" s="1" customFormat="1" ht="15" customHeight="1" x14ac:dyDescent="0.15">
      <c r="C22" s="44"/>
      <c r="D22" s="18" t="s">
        <v>23</v>
      </c>
      <c r="E22" s="19">
        <v>122768</v>
      </c>
      <c r="F22" s="20">
        <v>0</v>
      </c>
      <c r="G22" s="21">
        <f t="shared" si="4"/>
        <v>122768</v>
      </c>
      <c r="H22" s="19">
        <v>15048</v>
      </c>
      <c r="I22" s="20">
        <v>50480</v>
      </c>
      <c r="J22" s="21">
        <f t="shared" si="5"/>
        <v>65528</v>
      </c>
      <c r="K22" s="19">
        <v>100765</v>
      </c>
      <c r="L22" s="20">
        <v>2032</v>
      </c>
      <c r="M22" s="21">
        <f t="shared" si="0"/>
        <v>102797</v>
      </c>
      <c r="N22" s="19">
        <v>1316</v>
      </c>
      <c r="O22" s="20">
        <v>45347</v>
      </c>
      <c r="P22" s="21">
        <f t="shared" si="1"/>
        <v>46663</v>
      </c>
      <c r="Q22" s="19">
        <v>10122</v>
      </c>
      <c r="R22" s="20">
        <v>0</v>
      </c>
      <c r="S22" s="21">
        <f t="shared" si="2"/>
        <v>10122</v>
      </c>
      <c r="T22" s="19">
        <v>0</v>
      </c>
      <c r="U22" s="20">
        <v>0</v>
      </c>
      <c r="V22" s="21">
        <f t="shared" si="3"/>
        <v>0</v>
      </c>
      <c r="W22" s="22">
        <f t="shared" si="6"/>
        <v>250019</v>
      </c>
      <c r="X22" s="23">
        <f t="shared" si="6"/>
        <v>97859</v>
      </c>
      <c r="Y22" s="21">
        <f t="shared" si="7"/>
        <v>347878</v>
      </c>
      <c r="AA22" s="2"/>
      <c r="AB22" s="2"/>
    </row>
    <row r="23" spans="3:28" s="1" customFormat="1" ht="15" customHeight="1" x14ac:dyDescent="0.15">
      <c r="C23" s="44"/>
      <c r="D23" s="18" t="s">
        <v>24</v>
      </c>
      <c r="E23" s="19">
        <v>143942</v>
      </c>
      <c r="F23" s="20">
        <v>0</v>
      </c>
      <c r="G23" s="21">
        <f t="shared" si="4"/>
        <v>143942</v>
      </c>
      <c r="H23" s="19">
        <v>5021</v>
      </c>
      <c r="I23" s="20">
        <v>12368</v>
      </c>
      <c r="J23" s="21">
        <f t="shared" si="5"/>
        <v>17389</v>
      </c>
      <c r="K23" s="19">
        <v>29216</v>
      </c>
      <c r="L23" s="20">
        <v>148</v>
      </c>
      <c r="M23" s="21">
        <f t="shared" si="0"/>
        <v>29364</v>
      </c>
      <c r="N23" s="19">
        <v>427</v>
      </c>
      <c r="O23" s="20">
        <v>18460</v>
      </c>
      <c r="P23" s="21">
        <f t="shared" si="1"/>
        <v>18887</v>
      </c>
      <c r="Q23" s="19">
        <v>37299</v>
      </c>
      <c r="R23" s="20">
        <v>4702</v>
      </c>
      <c r="S23" s="21">
        <f t="shared" si="2"/>
        <v>42001</v>
      </c>
      <c r="T23" s="19">
        <v>0</v>
      </c>
      <c r="U23" s="20">
        <v>0</v>
      </c>
      <c r="V23" s="21">
        <f t="shared" si="3"/>
        <v>0</v>
      </c>
      <c r="W23" s="22">
        <f t="shared" si="6"/>
        <v>215905</v>
      </c>
      <c r="X23" s="23">
        <f t="shared" si="6"/>
        <v>35678</v>
      </c>
      <c r="Y23" s="21">
        <f t="shared" si="7"/>
        <v>251583</v>
      </c>
      <c r="AA23" s="2"/>
      <c r="AB23" s="2"/>
    </row>
    <row r="24" spans="3:28" s="1" customFormat="1" ht="15" customHeight="1" x14ac:dyDescent="0.15">
      <c r="C24" s="44"/>
      <c r="D24" s="18" t="s">
        <v>25</v>
      </c>
      <c r="E24" s="19">
        <v>22266</v>
      </c>
      <c r="F24" s="20">
        <v>0</v>
      </c>
      <c r="G24" s="21">
        <f t="shared" si="4"/>
        <v>22266</v>
      </c>
      <c r="H24" s="19">
        <v>3460</v>
      </c>
      <c r="I24" s="20">
        <v>2925</v>
      </c>
      <c r="J24" s="21">
        <f t="shared" si="5"/>
        <v>6385</v>
      </c>
      <c r="K24" s="19">
        <v>6652</v>
      </c>
      <c r="L24" s="20">
        <v>137</v>
      </c>
      <c r="M24" s="21">
        <f t="shared" si="0"/>
        <v>6789</v>
      </c>
      <c r="N24" s="19">
        <v>360</v>
      </c>
      <c r="O24" s="20">
        <v>2341</v>
      </c>
      <c r="P24" s="21">
        <f t="shared" si="1"/>
        <v>2701</v>
      </c>
      <c r="Q24" s="19">
        <v>0</v>
      </c>
      <c r="R24" s="20">
        <v>0</v>
      </c>
      <c r="S24" s="21">
        <f t="shared" si="2"/>
        <v>0</v>
      </c>
      <c r="T24" s="19">
        <v>0</v>
      </c>
      <c r="U24" s="20">
        <v>0</v>
      </c>
      <c r="V24" s="21">
        <f t="shared" si="3"/>
        <v>0</v>
      </c>
      <c r="W24" s="22">
        <f t="shared" si="6"/>
        <v>32738</v>
      </c>
      <c r="X24" s="23">
        <f t="shared" si="6"/>
        <v>5403</v>
      </c>
      <c r="Y24" s="21">
        <f t="shared" si="7"/>
        <v>38141</v>
      </c>
      <c r="AA24" s="2"/>
      <c r="AB24" s="2"/>
    </row>
    <row r="25" spans="3:28" s="1" customFormat="1" ht="15" customHeight="1" x14ac:dyDescent="0.15">
      <c r="C25" s="44"/>
      <c r="D25" s="18" t="s">
        <v>26</v>
      </c>
      <c r="E25" s="19">
        <v>26476</v>
      </c>
      <c r="F25" s="20">
        <v>0</v>
      </c>
      <c r="G25" s="21">
        <f t="shared" si="4"/>
        <v>26476</v>
      </c>
      <c r="H25" s="19">
        <v>1665</v>
      </c>
      <c r="I25" s="20">
        <v>887</v>
      </c>
      <c r="J25" s="21">
        <f t="shared" si="5"/>
        <v>2552</v>
      </c>
      <c r="K25" s="19">
        <v>582</v>
      </c>
      <c r="L25" s="20">
        <v>0</v>
      </c>
      <c r="M25" s="21">
        <f t="shared" si="0"/>
        <v>582</v>
      </c>
      <c r="N25" s="19">
        <v>6</v>
      </c>
      <c r="O25" s="20">
        <v>420</v>
      </c>
      <c r="P25" s="21">
        <f t="shared" si="1"/>
        <v>426</v>
      </c>
      <c r="Q25" s="19">
        <v>0</v>
      </c>
      <c r="R25" s="20">
        <v>0</v>
      </c>
      <c r="S25" s="21">
        <f t="shared" si="2"/>
        <v>0</v>
      </c>
      <c r="T25" s="19">
        <v>0</v>
      </c>
      <c r="U25" s="20">
        <v>0</v>
      </c>
      <c r="V25" s="21">
        <f t="shared" si="3"/>
        <v>0</v>
      </c>
      <c r="W25" s="22">
        <f t="shared" si="6"/>
        <v>28729</v>
      </c>
      <c r="X25" s="23">
        <f t="shared" si="6"/>
        <v>1307</v>
      </c>
      <c r="Y25" s="21">
        <f t="shared" si="7"/>
        <v>30036</v>
      </c>
      <c r="AA25" s="2"/>
      <c r="AB25" s="2"/>
    </row>
    <row r="26" spans="3:28" s="1" customFormat="1" ht="15" customHeight="1" x14ac:dyDescent="0.15">
      <c r="C26" s="44"/>
      <c r="D26" s="18" t="s">
        <v>27</v>
      </c>
      <c r="E26" s="19">
        <v>8439</v>
      </c>
      <c r="F26" s="20">
        <v>0</v>
      </c>
      <c r="G26" s="21">
        <f t="shared" si="4"/>
        <v>8439</v>
      </c>
      <c r="H26" s="19">
        <v>956</v>
      </c>
      <c r="I26" s="20">
        <v>1262</v>
      </c>
      <c r="J26" s="21">
        <f t="shared" si="5"/>
        <v>2218</v>
      </c>
      <c r="K26" s="19">
        <v>239</v>
      </c>
      <c r="L26" s="20">
        <v>0</v>
      </c>
      <c r="M26" s="21">
        <f t="shared" si="0"/>
        <v>239</v>
      </c>
      <c r="N26" s="19">
        <v>0</v>
      </c>
      <c r="O26" s="20">
        <v>199</v>
      </c>
      <c r="P26" s="21">
        <f t="shared" si="1"/>
        <v>199</v>
      </c>
      <c r="Q26" s="19">
        <v>0</v>
      </c>
      <c r="R26" s="20">
        <v>0</v>
      </c>
      <c r="S26" s="21">
        <f t="shared" si="2"/>
        <v>0</v>
      </c>
      <c r="T26" s="19">
        <v>0</v>
      </c>
      <c r="U26" s="20">
        <v>0</v>
      </c>
      <c r="V26" s="21">
        <f t="shared" si="3"/>
        <v>0</v>
      </c>
      <c r="W26" s="22">
        <f t="shared" si="6"/>
        <v>9634</v>
      </c>
      <c r="X26" s="23">
        <f t="shared" si="6"/>
        <v>1461</v>
      </c>
      <c r="Y26" s="21">
        <f t="shared" si="7"/>
        <v>11095</v>
      </c>
      <c r="AA26" s="2"/>
      <c r="AB26" s="2"/>
    </row>
    <row r="27" spans="3:28" s="1" customFormat="1" ht="15" customHeight="1" x14ac:dyDescent="0.15">
      <c r="C27" s="44"/>
      <c r="D27" s="18" t="s">
        <v>28</v>
      </c>
      <c r="E27" s="19">
        <v>76994</v>
      </c>
      <c r="F27" s="20">
        <v>0</v>
      </c>
      <c r="G27" s="21">
        <f t="shared" si="4"/>
        <v>76994</v>
      </c>
      <c r="H27" s="19">
        <v>10038</v>
      </c>
      <c r="I27" s="20">
        <v>17922</v>
      </c>
      <c r="J27" s="21">
        <f t="shared" si="5"/>
        <v>27960</v>
      </c>
      <c r="K27" s="19">
        <v>11703</v>
      </c>
      <c r="L27" s="20">
        <v>318</v>
      </c>
      <c r="M27" s="21">
        <f t="shared" si="0"/>
        <v>12021</v>
      </c>
      <c r="N27" s="19">
        <v>95</v>
      </c>
      <c r="O27" s="20">
        <v>1362</v>
      </c>
      <c r="P27" s="21">
        <f t="shared" si="1"/>
        <v>1457</v>
      </c>
      <c r="Q27" s="19">
        <v>0</v>
      </c>
      <c r="R27" s="20">
        <v>0</v>
      </c>
      <c r="S27" s="21">
        <f t="shared" si="2"/>
        <v>0</v>
      </c>
      <c r="T27" s="19">
        <v>0</v>
      </c>
      <c r="U27" s="20">
        <v>0</v>
      </c>
      <c r="V27" s="21">
        <f t="shared" si="3"/>
        <v>0</v>
      </c>
      <c r="W27" s="22">
        <f t="shared" si="6"/>
        <v>98830</v>
      </c>
      <c r="X27" s="23">
        <f t="shared" si="6"/>
        <v>19602</v>
      </c>
      <c r="Y27" s="21">
        <f t="shared" si="7"/>
        <v>118432</v>
      </c>
      <c r="AA27" s="2"/>
      <c r="AB27" s="2"/>
    </row>
    <row r="28" spans="3:28" s="1" customFormat="1" ht="15" customHeight="1" x14ac:dyDescent="0.15">
      <c r="C28" s="45"/>
      <c r="D28" s="24" t="s">
        <v>16</v>
      </c>
      <c r="E28" s="16">
        <f>SUM(E17:E27)</f>
        <v>657046</v>
      </c>
      <c r="F28" s="17">
        <f>SUM(F17:F27)</f>
        <v>0</v>
      </c>
      <c r="G28" s="15">
        <f t="shared" si="4"/>
        <v>657046</v>
      </c>
      <c r="H28" s="16">
        <f>SUM(H17:H27)</f>
        <v>77046</v>
      </c>
      <c r="I28" s="17">
        <f>SUM(I17:I27)</f>
        <v>113866</v>
      </c>
      <c r="J28" s="15">
        <f t="shared" si="5"/>
        <v>190912</v>
      </c>
      <c r="K28" s="16">
        <f>SUM(K17:K27)</f>
        <v>205389</v>
      </c>
      <c r="L28" s="17">
        <f>SUM(L17:L27)</f>
        <v>12854</v>
      </c>
      <c r="M28" s="15">
        <f t="shared" si="0"/>
        <v>218243</v>
      </c>
      <c r="N28" s="16">
        <f>SUM(N17:N27)</f>
        <v>3514</v>
      </c>
      <c r="O28" s="17">
        <f>SUM(O17:O27)</f>
        <v>87186</v>
      </c>
      <c r="P28" s="15">
        <f t="shared" si="1"/>
        <v>90700</v>
      </c>
      <c r="Q28" s="16">
        <f>SUM(Q17:Q27)</f>
        <v>80440</v>
      </c>
      <c r="R28" s="17">
        <f>SUM(R17:R27)</f>
        <v>78395</v>
      </c>
      <c r="S28" s="15">
        <f t="shared" si="2"/>
        <v>158835</v>
      </c>
      <c r="T28" s="16">
        <f>SUM(T17:T27)</f>
        <v>0</v>
      </c>
      <c r="U28" s="17">
        <f>SUM(U17:U27)</f>
        <v>0</v>
      </c>
      <c r="V28" s="15">
        <f t="shared" si="3"/>
        <v>0</v>
      </c>
      <c r="W28" s="16">
        <f t="shared" si="6"/>
        <v>1023435</v>
      </c>
      <c r="X28" s="17">
        <f t="shared" si="6"/>
        <v>292301</v>
      </c>
      <c r="Y28" s="15">
        <f t="shared" si="7"/>
        <v>1315736</v>
      </c>
      <c r="AA28" s="2"/>
      <c r="AB28" s="2"/>
    </row>
    <row r="29" spans="3:28" s="1" customFormat="1" ht="15" customHeight="1" x14ac:dyDescent="0.15">
      <c r="C29" s="43" t="s">
        <v>29</v>
      </c>
      <c r="D29" s="18" t="s">
        <v>30</v>
      </c>
      <c r="E29" s="19">
        <v>138091</v>
      </c>
      <c r="F29" s="20">
        <v>0</v>
      </c>
      <c r="G29" s="21">
        <f t="shared" si="4"/>
        <v>138091</v>
      </c>
      <c r="H29" s="19">
        <v>14841</v>
      </c>
      <c r="I29" s="20">
        <v>88373</v>
      </c>
      <c r="J29" s="21">
        <f t="shared" si="5"/>
        <v>103214</v>
      </c>
      <c r="K29" s="19">
        <v>42164</v>
      </c>
      <c r="L29" s="20">
        <v>140</v>
      </c>
      <c r="M29" s="21">
        <f t="shared" si="0"/>
        <v>42304</v>
      </c>
      <c r="N29" s="19">
        <v>377</v>
      </c>
      <c r="O29" s="20">
        <v>4452</v>
      </c>
      <c r="P29" s="21">
        <f t="shared" si="1"/>
        <v>4829</v>
      </c>
      <c r="Q29" s="19">
        <v>0</v>
      </c>
      <c r="R29" s="20">
        <v>0</v>
      </c>
      <c r="S29" s="21">
        <f t="shared" si="2"/>
        <v>0</v>
      </c>
      <c r="T29" s="19">
        <v>0</v>
      </c>
      <c r="U29" s="20">
        <v>0</v>
      </c>
      <c r="V29" s="21">
        <f t="shared" si="3"/>
        <v>0</v>
      </c>
      <c r="W29" s="22">
        <f t="shared" si="6"/>
        <v>195473</v>
      </c>
      <c r="X29" s="23">
        <f t="shared" si="6"/>
        <v>92965</v>
      </c>
      <c r="Y29" s="21">
        <f t="shared" si="7"/>
        <v>288438</v>
      </c>
      <c r="AA29" s="2"/>
      <c r="AB29" s="2"/>
    </row>
    <row r="30" spans="3:28" s="1" customFormat="1" ht="15" customHeight="1" x14ac:dyDescent="0.15">
      <c r="C30" s="44"/>
      <c r="D30" s="18" t="s">
        <v>31</v>
      </c>
      <c r="E30" s="19">
        <v>28230</v>
      </c>
      <c r="F30" s="20">
        <v>0</v>
      </c>
      <c r="G30" s="21">
        <f t="shared" si="4"/>
        <v>28230</v>
      </c>
      <c r="H30" s="19">
        <v>3471</v>
      </c>
      <c r="I30" s="20">
        <v>14794</v>
      </c>
      <c r="J30" s="21">
        <f t="shared" si="5"/>
        <v>18265</v>
      </c>
      <c r="K30" s="19">
        <v>0</v>
      </c>
      <c r="L30" s="20">
        <v>18</v>
      </c>
      <c r="M30" s="21">
        <f t="shared" si="0"/>
        <v>18</v>
      </c>
      <c r="N30" s="19">
        <v>42</v>
      </c>
      <c r="O30" s="20">
        <v>752</v>
      </c>
      <c r="P30" s="21">
        <f t="shared" si="1"/>
        <v>794</v>
      </c>
      <c r="Q30" s="19">
        <v>0</v>
      </c>
      <c r="R30" s="20">
        <v>0</v>
      </c>
      <c r="S30" s="21">
        <f t="shared" si="2"/>
        <v>0</v>
      </c>
      <c r="T30" s="19">
        <v>0</v>
      </c>
      <c r="U30" s="20">
        <v>0</v>
      </c>
      <c r="V30" s="21">
        <f t="shared" si="3"/>
        <v>0</v>
      </c>
      <c r="W30" s="22">
        <f t="shared" si="6"/>
        <v>31743</v>
      </c>
      <c r="X30" s="23">
        <f t="shared" si="6"/>
        <v>15564</v>
      </c>
      <c r="Y30" s="21">
        <f t="shared" si="7"/>
        <v>47307</v>
      </c>
      <c r="AA30" s="2"/>
      <c r="AB30" s="2"/>
    </row>
    <row r="31" spans="3:28" s="1" customFormat="1" ht="15" customHeight="1" x14ac:dyDescent="0.15">
      <c r="C31" s="44"/>
      <c r="D31" s="18" t="s">
        <v>32</v>
      </c>
      <c r="E31" s="19">
        <v>29906</v>
      </c>
      <c r="F31" s="20">
        <v>0</v>
      </c>
      <c r="G31" s="21">
        <f t="shared" si="4"/>
        <v>29906</v>
      </c>
      <c r="H31" s="19">
        <v>2635</v>
      </c>
      <c r="I31" s="20">
        <v>8265</v>
      </c>
      <c r="J31" s="21">
        <f t="shared" si="5"/>
        <v>10900</v>
      </c>
      <c r="K31" s="19">
        <v>8106</v>
      </c>
      <c r="L31" s="20">
        <v>0</v>
      </c>
      <c r="M31" s="21">
        <f t="shared" si="0"/>
        <v>8106</v>
      </c>
      <c r="N31" s="19">
        <v>27</v>
      </c>
      <c r="O31" s="20">
        <v>511</v>
      </c>
      <c r="P31" s="21">
        <f t="shared" si="1"/>
        <v>538</v>
      </c>
      <c r="Q31" s="19">
        <v>34634</v>
      </c>
      <c r="R31" s="20">
        <v>216</v>
      </c>
      <c r="S31" s="21">
        <f t="shared" si="2"/>
        <v>34850</v>
      </c>
      <c r="T31" s="19">
        <v>0</v>
      </c>
      <c r="U31" s="20">
        <v>0</v>
      </c>
      <c r="V31" s="21">
        <f t="shared" si="3"/>
        <v>0</v>
      </c>
      <c r="W31" s="22">
        <f t="shared" si="6"/>
        <v>75308</v>
      </c>
      <c r="X31" s="23">
        <f t="shared" si="6"/>
        <v>8992</v>
      </c>
      <c r="Y31" s="21">
        <f t="shared" si="7"/>
        <v>84300</v>
      </c>
      <c r="AA31" s="2"/>
      <c r="AB31" s="2"/>
    </row>
    <row r="32" spans="3:28" s="1" customFormat="1" ht="15" customHeight="1" x14ac:dyDescent="0.15">
      <c r="C32" s="44"/>
      <c r="D32" s="18" t="s">
        <v>33</v>
      </c>
      <c r="E32" s="19">
        <v>18401</v>
      </c>
      <c r="F32" s="20">
        <v>0</v>
      </c>
      <c r="G32" s="21">
        <f t="shared" si="4"/>
        <v>18401</v>
      </c>
      <c r="H32" s="19">
        <v>20759</v>
      </c>
      <c r="I32" s="20">
        <v>4153</v>
      </c>
      <c r="J32" s="21">
        <f t="shared" si="5"/>
        <v>24912</v>
      </c>
      <c r="K32" s="19">
        <v>229</v>
      </c>
      <c r="L32" s="20">
        <v>915</v>
      </c>
      <c r="M32" s="21">
        <f t="shared" si="0"/>
        <v>1144</v>
      </c>
      <c r="N32" s="19">
        <v>71</v>
      </c>
      <c r="O32" s="20">
        <v>301</v>
      </c>
      <c r="P32" s="21">
        <f t="shared" si="1"/>
        <v>372</v>
      </c>
      <c r="Q32" s="19">
        <v>0</v>
      </c>
      <c r="R32" s="20">
        <v>0</v>
      </c>
      <c r="S32" s="21">
        <f t="shared" si="2"/>
        <v>0</v>
      </c>
      <c r="T32" s="19">
        <v>0</v>
      </c>
      <c r="U32" s="20">
        <v>0</v>
      </c>
      <c r="V32" s="21">
        <f t="shared" si="3"/>
        <v>0</v>
      </c>
      <c r="W32" s="22">
        <f t="shared" si="6"/>
        <v>39460</v>
      </c>
      <c r="X32" s="23">
        <f t="shared" si="6"/>
        <v>5369</v>
      </c>
      <c r="Y32" s="21">
        <f t="shared" si="7"/>
        <v>44829</v>
      </c>
      <c r="AA32" s="2"/>
      <c r="AB32" s="2"/>
    </row>
    <row r="33" spans="3:28" s="1" customFormat="1" ht="15" customHeight="1" x14ac:dyDescent="0.15">
      <c r="C33" s="44"/>
      <c r="D33" s="18" t="s">
        <v>34</v>
      </c>
      <c r="E33" s="19">
        <v>29735</v>
      </c>
      <c r="F33" s="20">
        <v>0</v>
      </c>
      <c r="G33" s="21">
        <f t="shared" si="4"/>
        <v>29735</v>
      </c>
      <c r="H33" s="19">
        <v>13269</v>
      </c>
      <c r="I33" s="20">
        <v>3106</v>
      </c>
      <c r="J33" s="21">
        <f t="shared" si="5"/>
        <v>16375</v>
      </c>
      <c r="K33" s="19">
        <v>491</v>
      </c>
      <c r="L33" s="20">
        <v>60</v>
      </c>
      <c r="M33" s="21">
        <f t="shared" si="0"/>
        <v>551</v>
      </c>
      <c r="N33" s="19">
        <v>264</v>
      </c>
      <c r="O33" s="20">
        <v>2181</v>
      </c>
      <c r="P33" s="21">
        <f t="shared" si="1"/>
        <v>2445</v>
      </c>
      <c r="Q33" s="19">
        <v>0</v>
      </c>
      <c r="R33" s="20">
        <v>0</v>
      </c>
      <c r="S33" s="21">
        <f t="shared" si="2"/>
        <v>0</v>
      </c>
      <c r="T33" s="19">
        <v>0</v>
      </c>
      <c r="U33" s="20">
        <v>0</v>
      </c>
      <c r="V33" s="21">
        <f t="shared" si="3"/>
        <v>0</v>
      </c>
      <c r="W33" s="22">
        <f t="shared" si="6"/>
        <v>43759</v>
      </c>
      <c r="X33" s="23">
        <f t="shared" si="6"/>
        <v>5347</v>
      </c>
      <c r="Y33" s="21">
        <f t="shared" si="7"/>
        <v>49106</v>
      </c>
      <c r="AA33" s="2"/>
      <c r="AB33" s="2"/>
    </row>
    <row r="34" spans="3:28" s="1" customFormat="1" ht="15" customHeight="1" x14ac:dyDescent="0.15">
      <c r="C34" s="45"/>
      <c r="D34" s="24" t="s">
        <v>16</v>
      </c>
      <c r="E34" s="16">
        <f>SUM(E29:E33)</f>
        <v>244363</v>
      </c>
      <c r="F34" s="17">
        <f>SUM(F29:F33)</f>
        <v>0</v>
      </c>
      <c r="G34" s="15">
        <f t="shared" si="4"/>
        <v>244363</v>
      </c>
      <c r="H34" s="16">
        <f>SUM(H29:H33)</f>
        <v>54975</v>
      </c>
      <c r="I34" s="17">
        <f>SUM(I29:I33)</f>
        <v>118691</v>
      </c>
      <c r="J34" s="15">
        <f t="shared" si="5"/>
        <v>173666</v>
      </c>
      <c r="K34" s="16">
        <f>SUM(K29:K33)</f>
        <v>50990</v>
      </c>
      <c r="L34" s="17">
        <f>SUM(L29:L33)</f>
        <v>1133</v>
      </c>
      <c r="M34" s="15">
        <f t="shared" si="0"/>
        <v>52123</v>
      </c>
      <c r="N34" s="16">
        <f>SUM(N29:N33)</f>
        <v>781</v>
      </c>
      <c r="O34" s="17">
        <f>SUM(O29:O33)</f>
        <v>8197</v>
      </c>
      <c r="P34" s="15">
        <f t="shared" si="1"/>
        <v>8978</v>
      </c>
      <c r="Q34" s="16">
        <f>SUM(Q29:Q33)</f>
        <v>34634</v>
      </c>
      <c r="R34" s="17">
        <f>SUM(R29:R33)</f>
        <v>216</v>
      </c>
      <c r="S34" s="15">
        <f t="shared" si="2"/>
        <v>34850</v>
      </c>
      <c r="T34" s="16">
        <f>SUM(T29:T33)</f>
        <v>0</v>
      </c>
      <c r="U34" s="17">
        <f>SUM(U29:U33)</f>
        <v>0</v>
      </c>
      <c r="V34" s="15">
        <f t="shared" si="3"/>
        <v>0</v>
      </c>
      <c r="W34" s="16">
        <f t="shared" si="6"/>
        <v>385743</v>
      </c>
      <c r="X34" s="17">
        <f t="shared" si="6"/>
        <v>128237</v>
      </c>
      <c r="Y34" s="15">
        <f t="shared" si="7"/>
        <v>513980</v>
      </c>
      <c r="AA34" s="2"/>
      <c r="AB34" s="2"/>
    </row>
    <row r="35" spans="3:28" s="1" customFormat="1" ht="15" customHeight="1" x14ac:dyDescent="0.15">
      <c r="C35" s="43" t="s">
        <v>35</v>
      </c>
      <c r="D35" s="25" t="s">
        <v>36</v>
      </c>
      <c r="E35" s="19">
        <v>13071</v>
      </c>
      <c r="F35" s="20">
        <v>0</v>
      </c>
      <c r="G35" s="21">
        <f t="shared" si="4"/>
        <v>13071</v>
      </c>
      <c r="H35" s="19">
        <v>4748</v>
      </c>
      <c r="I35" s="20">
        <v>8837</v>
      </c>
      <c r="J35" s="21">
        <f t="shared" si="5"/>
        <v>13585</v>
      </c>
      <c r="K35" s="19">
        <v>20</v>
      </c>
      <c r="L35" s="20">
        <v>204</v>
      </c>
      <c r="M35" s="21">
        <f t="shared" si="0"/>
        <v>224</v>
      </c>
      <c r="N35" s="19">
        <v>48</v>
      </c>
      <c r="O35" s="20">
        <v>200</v>
      </c>
      <c r="P35" s="21">
        <f t="shared" si="1"/>
        <v>248</v>
      </c>
      <c r="Q35" s="19">
        <v>0</v>
      </c>
      <c r="R35" s="20">
        <v>0</v>
      </c>
      <c r="S35" s="21">
        <f t="shared" si="2"/>
        <v>0</v>
      </c>
      <c r="T35" s="19">
        <v>0</v>
      </c>
      <c r="U35" s="20">
        <v>0</v>
      </c>
      <c r="V35" s="21">
        <f t="shared" si="3"/>
        <v>0</v>
      </c>
      <c r="W35" s="22">
        <f t="shared" si="6"/>
        <v>17887</v>
      </c>
      <c r="X35" s="23">
        <f t="shared" si="6"/>
        <v>9241</v>
      </c>
      <c r="Y35" s="21">
        <f t="shared" si="7"/>
        <v>27128</v>
      </c>
      <c r="AA35" s="2"/>
      <c r="AB35" s="2"/>
    </row>
    <row r="36" spans="3:28" s="1" customFormat="1" ht="15" customHeight="1" x14ac:dyDescent="0.15">
      <c r="C36" s="44"/>
      <c r="D36" s="18" t="s">
        <v>37</v>
      </c>
      <c r="E36" s="19">
        <v>15590</v>
      </c>
      <c r="F36" s="20">
        <v>0</v>
      </c>
      <c r="G36" s="21">
        <f t="shared" si="4"/>
        <v>15590</v>
      </c>
      <c r="H36" s="19">
        <v>3417</v>
      </c>
      <c r="I36" s="20">
        <v>10652</v>
      </c>
      <c r="J36" s="21">
        <f t="shared" si="5"/>
        <v>14069</v>
      </c>
      <c r="K36" s="19">
        <v>0</v>
      </c>
      <c r="L36" s="20">
        <v>0</v>
      </c>
      <c r="M36" s="21">
        <f t="shared" si="0"/>
        <v>0</v>
      </c>
      <c r="N36" s="19">
        <v>15</v>
      </c>
      <c r="O36" s="20">
        <v>385</v>
      </c>
      <c r="P36" s="21">
        <f t="shared" si="1"/>
        <v>400</v>
      </c>
      <c r="Q36" s="19">
        <v>0</v>
      </c>
      <c r="R36" s="20">
        <v>8</v>
      </c>
      <c r="S36" s="21">
        <f t="shared" si="2"/>
        <v>8</v>
      </c>
      <c r="T36" s="19">
        <v>0</v>
      </c>
      <c r="U36" s="20">
        <v>0</v>
      </c>
      <c r="V36" s="21">
        <f t="shared" si="3"/>
        <v>0</v>
      </c>
      <c r="W36" s="22">
        <f t="shared" si="6"/>
        <v>19022</v>
      </c>
      <c r="X36" s="23">
        <f t="shared" si="6"/>
        <v>11045</v>
      </c>
      <c r="Y36" s="21">
        <f t="shared" si="7"/>
        <v>30067</v>
      </c>
      <c r="AA36" s="2"/>
      <c r="AB36" s="2"/>
    </row>
    <row r="37" spans="3:28" s="1" customFormat="1" ht="15" customHeight="1" x14ac:dyDescent="0.15">
      <c r="C37" s="44"/>
      <c r="D37" s="18" t="s">
        <v>38</v>
      </c>
      <c r="E37" s="19">
        <v>16645</v>
      </c>
      <c r="F37" s="20">
        <v>0</v>
      </c>
      <c r="G37" s="21">
        <f t="shared" si="4"/>
        <v>16645</v>
      </c>
      <c r="H37" s="19">
        <v>1305</v>
      </c>
      <c r="I37" s="20">
        <v>6051</v>
      </c>
      <c r="J37" s="21">
        <f t="shared" si="5"/>
        <v>7356</v>
      </c>
      <c r="K37" s="19">
        <v>0</v>
      </c>
      <c r="L37" s="20">
        <v>0</v>
      </c>
      <c r="M37" s="21">
        <f t="shared" si="0"/>
        <v>0</v>
      </c>
      <c r="N37" s="19">
        <v>22</v>
      </c>
      <c r="O37" s="20">
        <v>3618</v>
      </c>
      <c r="P37" s="21">
        <f t="shared" si="1"/>
        <v>3640</v>
      </c>
      <c r="Q37" s="19">
        <v>0</v>
      </c>
      <c r="R37" s="20">
        <v>0</v>
      </c>
      <c r="S37" s="21">
        <f t="shared" si="2"/>
        <v>0</v>
      </c>
      <c r="T37" s="19">
        <v>0</v>
      </c>
      <c r="U37" s="20">
        <v>0</v>
      </c>
      <c r="V37" s="21">
        <f t="shared" si="3"/>
        <v>0</v>
      </c>
      <c r="W37" s="22">
        <f t="shared" si="6"/>
        <v>17972</v>
      </c>
      <c r="X37" s="23">
        <f t="shared" si="6"/>
        <v>9669</v>
      </c>
      <c r="Y37" s="21">
        <f t="shared" si="7"/>
        <v>27641</v>
      </c>
      <c r="AA37" s="2"/>
      <c r="AB37" s="2"/>
    </row>
    <row r="38" spans="3:28" s="1" customFormat="1" ht="15" customHeight="1" x14ac:dyDescent="0.15">
      <c r="C38" s="44"/>
      <c r="D38" s="18" t="s">
        <v>39</v>
      </c>
      <c r="E38" s="19">
        <v>35706</v>
      </c>
      <c r="F38" s="20">
        <v>0</v>
      </c>
      <c r="G38" s="21">
        <f t="shared" si="4"/>
        <v>35706</v>
      </c>
      <c r="H38" s="19">
        <v>6809</v>
      </c>
      <c r="I38" s="20">
        <v>10380</v>
      </c>
      <c r="J38" s="21">
        <f t="shared" si="5"/>
        <v>17189</v>
      </c>
      <c r="K38" s="19">
        <v>9507</v>
      </c>
      <c r="L38" s="20">
        <v>6987</v>
      </c>
      <c r="M38" s="21">
        <f t="shared" si="0"/>
        <v>16494</v>
      </c>
      <c r="N38" s="19">
        <v>182</v>
      </c>
      <c r="O38" s="20">
        <v>14462</v>
      </c>
      <c r="P38" s="21">
        <f t="shared" si="1"/>
        <v>14644</v>
      </c>
      <c r="Q38" s="19">
        <v>18531</v>
      </c>
      <c r="R38" s="20">
        <v>14772</v>
      </c>
      <c r="S38" s="21">
        <f t="shared" si="2"/>
        <v>33303</v>
      </c>
      <c r="T38" s="19">
        <v>0</v>
      </c>
      <c r="U38" s="20">
        <v>0</v>
      </c>
      <c r="V38" s="21">
        <f t="shared" si="3"/>
        <v>0</v>
      </c>
      <c r="W38" s="22">
        <f t="shared" si="6"/>
        <v>70735</v>
      </c>
      <c r="X38" s="23">
        <f t="shared" si="6"/>
        <v>46601</v>
      </c>
      <c r="Y38" s="21">
        <f t="shared" si="7"/>
        <v>117336</v>
      </c>
      <c r="AA38" s="2"/>
      <c r="AB38" s="2"/>
    </row>
    <row r="39" spans="3:28" s="1" customFormat="1" ht="15" customHeight="1" x14ac:dyDescent="0.15">
      <c r="C39" s="44"/>
      <c r="D39" s="18" t="s">
        <v>40</v>
      </c>
      <c r="E39" s="19">
        <v>51601</v>
      </c>
      <c r="F39" s="20">
        <v>0</v>
      </c>
      <c r="G39" s="21">
        <f t="shared" si="4"/>
        <v>51601</v>
      </c>
      <c r="H39" s="19">
        <v>5690</v>
      </c>
      <c r="I39" s="20">
        <v>13861</v>
      </c>
      <c r="J39" s="21">
        <f t="shared" si="5"/>
        <v>19551</v>
      </c>
      <c r="K39" s="19">
        <v>848</v>
      </c>
      <c r="L39" s="20">
        <v>6492</v>
      </c>
      <c r="M39" s="21">
        <f t="shared" si="0"/>
        <v>7340</v>
      </c>
      <c r="N39" s="19">
        <v>111</v>
      </c>
      <c r="O39" s="20">
        <v>17802</v>
      </c>
      <c r="P39" s="21">
        <f t="shared" si="1"/>
        <v>17913</v>
      </c>
      <c r="Q39" s="19">
        <v>40445</v>
      </c>
      <c r="R39" s="20">
        <v>0</v>
      </c>
      <c r="S39" s="21">
        <f t="shared" si="2"/>
        <v>40445</v>
      </c>
      <c r="T39" s="19">
        <v>970</v>
      </c>
      <c r="U39" s="20">
        <v>0</v>
      </c>
      <c r="V39" s="21">
        <f t="shared" si="3"/>
        <v>970</v>
      </c>
      <c r="W39" s="22">
        <f t="shared" si="6"/>
        <v>99665</v>
      </c>
      <c r="X39" s="23">
        <f t="shared" si="6"/>
        <v>38155</v>
      </c>
      <c r="Y39" s="21">
        <f t="shared" si="7"/>
        <v>137820</v>
      </c>
      <c r="AA39" s="2"/>
      <c r="AB39" s="2"/>
    </row>
    <row r="40" spans="3:28" s="1" customFormat="1" ht="15" customHeight="1" x14ac:dyDescent="0.15">
      <c r="C40" s="44"/>
      <c r="D40" s="18" t="s">
        <v>41</v>
      </c>
      <c r="E40" s="19">
        <v>9042</v>
      </c>
      <c r="F40" s="20">
        <v>0</v>
      </c>
      <c r="G40" s="21">
        <f t="shared" si="4"/>
        <v>9042</v>
      </c>
      <c r="H40" s="19">
        <v>230</v>
      </c>
      <c r="I40" s="20">
        <v>964</v>
      </c>
      <c r="J40" s="21">
        <f t="shared" si="5"/>
        <v>1194</v>
      </c>
      <c r="K40" s="19">
        <v>0</v>
      </c>
      <c r="L40" s="20">
        <v>0</v>
      </c>
      <c r="M40" s="21">
        <f t="shared" si="0"/>
        <v>0</v>
      </c>
      <c r="N40" s="19">
        <v>13</v>
      </c>
      <c r="O40" s="20">
        <v>706</v>
      </c>
      <c r="P40" s="21">
        <f t="shared" si="1"/>
        <v>719</v>
      </c>
      <c r="Q40" s="19">
        <v>0</v>
      </c>
      <c r="R40" s="20">
        <v>119</v>
      </c>
      <c r="S40" s="21">
        <f t="shared" si="2"/>
        <v>119</v>
      </c>
      <c r="T40" s="19">
        <v>0</v>
      </c>
      <c r="U40" s="20">
        <v>0</v>
      </c>
      <c r="V40" s="21">
        <f t="shared" si="3"/>
        <v>0</v>
      </c>
      <c r="W40" s="22">
        <f t="shared" si="6"/>
        <v>9285</v>
      </c>
      <c r="X40" s="23">
        <f t="shared" si="6"/>
        <v>1789</v>
      </c>
      <c r="Y40" s="21">
        <f t="shared" si="7"/>
        <v>11074</v>
      </c>
      <c r="AA40" s="2"/>
      <c r="AB40" s="2"/>
    </row>
    <row r="41" spans="3:28" s="1" customFormat="1" ht="15" customHeight="1" x14ac:dyDescent="0.15">
      <c r="C41" s="44"/>
      <c r="D41" s="18" t="s">
        <v>42</v>
      </c>
      <c r="E41" s="19">
        <v>12099</v>
      </c>
      <c r="F41" s="20">
        <v>0</v>
      </c>
      <c r="G41" s="21">
        <f t="shared" si="4"/>
        <v>12099</v>
      </c>
      <c r="H41" s="19">
        <v>621</v>
      </c>
      <c r="I41" s="20">
        <v>559</v>
      </c>
      <c r="J41" s="21">
        <f t="shared" si="5"/>
        <v>1180</v>
      </c>
      <c r="K41" s="19">
        <v>54</v>
      </c>
      <c r="L41" s="20">
        <v>0</v>
      </c>
      <c r="M41" s="21">
        <f t="shared" si="0"/>
        <v>54</v>
      </c>
      <c r="N41" s="19">
        <v>1</v>
      </c>
      <c r="O41" s="20">
        <v>574</v>
      </c>
      <c r="P41" s="21">
        <f t="shared" si="1"/>
        <v>575</v>
      </c>
      <c r="Q41" s="19">
        <v>0</v>
      </c>
      <c r="R41" s="20">
        <v>601</v>
      </c>
      <c r="S41" s="21">
        <f t="shared" si="2"/>
        <v>601</v>
      </c>
      <c r="T41" s="19">
        <v>0</v>
      </c>
      <c r="U41" s="20">
        <v>0</v>
      </c>
      <c r="V41" s="21">
        <f t="shared" si="3"/>
        <v>0</v>
      </c>
      <c r="W41" s="22">
        <f t="shared" si="6"/>
        <v>12775</v>
      </c>
      <c r="X41" s="23">
        <f t="shared" si="6"/>
        <v>1734</v>
      </c>
      <c r="Y41" s="21">
        <f t="shared" si="7"/>
        <v>14509</v>
      </c>
      <c r="AA41" s="2"/>
      <c r="AB41" s="2"/>
    </row>
    <row r="42" spans="3:28" s="1" customFormat="1" ht="15" customHeight="1" x14ac:dyDescent="0.15">
      <c r="C42" s="45"/>
      <c r="D42" s="24" t="s">
        <v>16</v>
      </c>
      <c r="E42" s="16">
        <f>SUM(E35:E41)</f>
        <v>153754</v>
      </c>
      <c r="F42" s="17">
        <f>SUM(F35:F41)</f>
        <v>0</v>
      </c>
      <c r="G42" s="15">
        <f t="shared" si="4"/>
        <v>153754</v>
      </c>
      <c r="H42" s="16">
        <f>SUM(H35:H41)</f>
        <v>22820</v>
      </c>
      <c r="I42" s="17">
        <f>SUM(I35:I41)</f>
        <v>51304</v>
      </c>
      <c r="J42" s="15">
        <f t="shared" si="5"/>
        <v>74124</v>
      </c>
      <c r="K42" s="16">
        <f>SUM(K35:K41)</f>
        <v>10429</v>
      </c>
      <c r="L42" s="17">
        <f>SUM(L35:L41)</f>
        <v>13683</v>
      </c>
      <c r="M42" s="15">
        <f t="shared" si="0"/>
        <v>24112</v>
      </c>
      <c r="N42" s="16">
        <f>SUM(N35:N41)</f>
        <v>392</v>
      </c>
      <c r="O42" s="17">
        <f>SUM(O35:O41)</f>
        <v>37747</v>
      </c>
      <c r="P42" s="15">
        <f t="shared" si="1"/>
        <v>38139</v>
      </c>
      <c r="Q42" s="16">
        <f>SUM(Q35:Q41)</f>
        <v>58976</v>
      </c>
      <c r="R42" s="17">
        <f>SUM(R35:R41)</f>
        <v>15500</v>
      </c>
      <c r="S42" s="15">
        <f t="shared" si="2"/>
        <v>74476</v>
      </c>
      <c r="T42" s="16">
        <f>SUM(T35:T41)</f>
        <v>970</v>
      </c>
      <c r="U42" s="17">
        <f>SUM(U35:U41)</f>
        <v>0</v>
      </c>
      <c r="V42" s="15">
        <f t="shared" si="3"/>
        <v>970</v>
      </c>
      <c r="W42" s="16">
        <f t="shared" si="6"/>
        <v>247341</v>
      </c>
      <c r="X42" s="17">
        <f t="shared" si="6"/>
        <v>118234</v>
      </c>
      <c r="Y42" s="15">
        <f t="shared" si="7"/>
        <v>365575</v>
      </c>
      <c r="AA42" s="2"/>
      <c r="AB42" s="2"/>
    </row>
    <row r="43" spans="3:28" s="1" customFormat="1" ht="15" customHeight="1" x14ac:dyDescent="0.15">
      <c r="C43" s="48" t="s">
        <v>43</v>
      </c>
      <c r="D43" s="18" t="s">
        <v>44</v>
      </c>
      <c r="E43" s="19">
        <v>35264</v>
      </c>
      <c r="F43" s="20">
        <v>0</v>
      </c>
      <c r="G43" s="21">
        <f t="shared" si="4"/>
        <v>35264</v>
      </c>
      <c r="H43" s="19">
        <v>21241</v>
      </c>
      <c r="I43" s="20">
        <v>7596</v>
      </c>
      <c r="J43" s="21">
        <f t="shared" si="5"/>
        <v>28837</v>
      </c>
      <c r="K43" s="19">
        <v>2112</v>
      </c>
      <c r="L43" s="20">
        <v>335</v>
      </c>
      <c r="M43" s="21">
        <f t="shared" si="0"/>
        <v>2447</v>
      </c>
      <c r="N43" s="19">
        <v>15</v>
      </c>
      <c r="O43" s="20">
        <v>2598</v>
      </c>
      <c r="P43" s="21">
        <f t="shared" si="1"/>
        <v>2613</v>
      </c>
      <c r="Q43" s="19">
        <v>1556</v>
      </c>
      <c r="R43" s="20">
        <v>22851</v>
      </c>
      <c r="S43" s="21">
        <f t="shared" si="2"/>
        <v>24407</v>
      </c>
      <c r="T43" s="19">
        <v>0</v>
      </c>
      <c r="U43" s="20">
        <v>0</v>
      </c>
      <c r="V43" s="21">
        <f t="shared" si="3"/>
        <v>0</v>
      </c>
      <c r="W43" s="22">
        <f t="shared" si="6"/>
        <v>60188</v>
      </c>
      <c r="X43" s="23">
        <f t="shared" si="6"/>
        <v>33380</v>
      </c>
      <c r="Y43" s="21">
        <f t="shared" si="7"/>
        <v>93568</v>
      </c>
      <c r="AA43" s="2"/>
      <c r="AB43" s="2"/>
    </row>
    <row r="44" spans="3:28" s="1" customFormat="1" ht="15" customHeight="1" x14ac:dyDescent="0.15">
      <c r="C44" s="49"/>
      <c r="D44" s="18" t="s">
        <v>45</v>
      </c>
      <c r="E44" s="19">
        <v>42149</v>
      </c>
      <c r="F44" s="20">
        <v>0</v>
      </c>
      <c r="G44" s="21">
        <f t="shared" si="4"/>
        <v>42149</v>
      </c>
      <c r="H44" s="19">
        <v>3780</v>
      </c>
      <c r="I44" s="20">
        <v>5309</v>
      </c>
      <c r="J44" s="21">
        <f t="shared" si="5"/>
        <v>9089</v>
      </c>
      <c r="K44" s="19">
        <v>0</v>
      </c>
      <c r="L44" s="20">
        <v>1654</v>
      </c>
      <c r="M44" s="21">
        <f t="shared" si="0"/>
        <v>1654</v>
      </c>
      <c r="N44" s="19">
        <v>121</v>
      </c>
      <c r="O44" s="20">
        <v>4643</v>
      </c>
      <c r="P44" s="21">
        <f t="shared" si="1"/>
        <v>4764</v>
      </c>
      <c r="Q44" s="19">
        <v>0</v>
      </c>
      <c r="R44" s="20">
        <v>0</v>
      </c>
      <c r="S44" s="21">
        <f t="shared" si="2"/>
        <v>0</v>
      </c>
      <c r="T44" s="19">
        <v>0</v>
      </c>
      <c r="U44" s="20">
        <v>0</v>
      </c>
      <c r="V44" s="21">
        <f t="shared" si="3"/>
        <v>0</v>
      </c>
      <c r="W44" s="22">
        <f t="shared" si="6"/>
        <v>46050</v>
      </c>
      <c r="X44" s="23">
        <f t="shared" si="6"/>
        <v>11606</v>
      </c>
      <c r="Y44" s="21">
        <f t="shared" si="7"/>
        <v>57656</v>
      </c>
      <c r="AA44" s="2"/>
      <c r="AB44" s="2"/>
    </row>
    <row r="45" spans="3:28" s="1" customFormat="1" ht="15" customHeight="1" x14ac:dyDescent="0.15">
      <c r="C45" s="49"/>
      <c r="D45" s="18" t="s">
        <v>46</v>
      </c>
      <c r="E45" s="19">
        <v>23448</v>
      </c>
      <c r="F45" s="20">
        <v>0</v>
      </c>
      <c r="G45" s="21">
        <f t="shared" si="4"/>
        <v>23448</v>
      </c>
      <c r="H45" s="19">
        <v>3031</v>
      </c>
      <c r="I45" s="20">
        <v>24955</v>
      </c>
      <c r="J45" s="21">
        <f t="shared" si="5"/>
        <v>27986</v>
      </c>
      <c r="K45" s="19">
        <v>0</v>
      </c>
      <c r="L45" s="20">
        <v>2634</v>
      </c>
      <c r="M45" s="21">
        <f t="shared" si="0"/>
        <v>2634</v>
      </c>
      <c r="N45" s="19">
        <v>440</v>
      </c>
      <c r="O45" s="20">
        <v>1302</v>
      </c>
      <c r="P45" s="21">
        <f t="shared" si="1"/>
        <v>1742</v>
      </c>
      <c r="Q45" s="19">
        <v>4804</v>
      </c>
      <c r="R45" s="20">
        <v>9739</v>
      </c>
      <c r="S45" s="21">
        <f t="shared" si="2"/>
        <v>14543</v>
      </c>
      <c r="T45" s="19">
        <v>0</v>
      </c>
      <c r="U45" s="20">
        <v>0</v>
      </c>
      <c r="V45" s="21">
        <f t="shared" si="3"/>
        <v>0</v>
      </c>
      <c r="W45" s="22">
        <f t="shared" si="6"/>
        <v>31723</v>
      </c>
      <c r="X45" s="23">
        <f t="shared" si="6"/>
        <v>38630</v>
      </c>
      <c r="Y45" s="21">
        <f t="shared" si="7"/>
        <v>70353</v>
      </c>
      <c r="AA45" s="2"/>
      <c r="AB45" s="2"/>
    </row>
    <row r="46" spans="3:28" s="1" customFormat="1" ht="15" customHeight="1" x14ac:dyDescent="0.15">
      <c r="C46" s="49"/>
      <c r="D46" s="18" t="s">
        <v>47</v>
      </c>
      <c r="E46" s="19">
        <v>5214</v>
      </c>
      <c r="F46" s="20">
        <v>0</v>
      </c>
      <c r="G46" s="21">
        <f t="shared" si="4"/>
        <v>5214</v>
      </c>
      <c r="H46" s="19">
        <v>572</v>
      </c>
      <c r="I46" s="20">
        <v>0</v>
      </c>
      <c r="J46" s="21">
        <f t="shared" si="5"/>
        <v>572</v>
      </c>
      <c r="K46" s="19">
        <v>286</v>
      </c>
      <c r="L46" s="20">
        <v>0</v>
      </c>
      <c r="M46" s="21">
        <f t="shared" si="0"/>
        <v>286</v>
      </c>
      <c r="N46" s="19">
        <v>4</v>
      </c>
      <c r="O46" s="20">
        <v>585</v>
      </c>
      <c r="P46" s="21">
        <f t="shared" si="1"/>
        <v>589</v>
      </c>
      <c r="Q46" s="19">
        <v>0</v>
      </c>
      <c r="R46" s="20">
        <v>0</v>
      </c>
      <c r="S46" s="21">
        <f t="shared" si="2"/>
        <v>0</v>
      </c>
      <c r="T46" s="19">
        <v>0</v>
      </c>
      <c r="U46" s="20">
        <v>0</v>
      </c>
      <c r="V46" s="21">
        <f t="shared" si="3"/>
        <v>0</v>
      </c>
      <c r="W46" s="22">
        <f t="shared" si="6"/>
        <v>6076</v>
      </c>
      <c r="X46" s="23">
        <f t="shared" si="6"/>
        <v>585</v>
      </c>
      <c r="Y46" s="21">
        <f t="shared" si="7"/>
        <v>6661</v>
      </c>
      <c r="AA46" s="2"/>
      <c r="AB46" s="2"/>
    </row>
    <row r="47" spans="3:28" s="1" customFormat="1" ht="15" customHeight="1" x14ac:dyDescent="0.15">
      <c r="C47" s="49"/>
      <c r="D47" s="18" t="s">
        <v>48</v>
      </c>
      <c r="E47" s="19">
        <v>18726</v>
      </c>
      <c r="F47" s="20">
        <v>0</v>
      </c>
      <c r="G47" s="21">
        <f t="shared" si="4"/>
        <v>18726</v>
      </c>
      <c r="H47" s="19">
        <v>6497</v>
      </c>
      <c r="I47" s="20">
        <v>985</v>
      </c>
      <c r="J47" s="21">
        <f t="shared" si="5"/>
        <v>7482</v>
      </c>
      <c r="K47" s="19">
        <v>0</v>
      </c>
      <c r="L47" s="20">
        <v>0</v>
      </c>
      <c r="M47" s="21">
        <f t="shared" si="0"/>
        <v>0</v>
      </c>
      <c r="N47" s="19">
        <v>16</v>
      </c>
      <c r="O47" s="20">
        <v>106</v>
      </c>
      <c r="P47" s="21">
        <f t="shared" si="1"/>
        <v>122</v>
      </c>
      <c r="Q47" s="19">
        <v>0</v>
      </c>
      <c r="R47" s="20">
        <v>0</v>
      </c>
      <c r="S47" s="21">
        <f t="shared" si="2"/>
        <v>0</v>
      </c>
      <c r="T47" s="19">
        <v>0</v>
      </c>
      <c r="U47" s="20">
        <v>0</v>
      </c>
      <c r="V47" s="21">
        <f t="shared" si="3"/>
        <v>0</v>
      </c>
      <c r="W47" s="22">
        <f t="shared" si="6"/>
        <v>25239</v>
      </c>
      <c r="X47" s="23">
        <f t="shared" si="6"/>
        <v>1091</v>
      </c>
      <c r="Y47" s="21">
        <f t="shared" si="7"/>
        <v>26330</v>
      </c>
      <c r="AA47" s="2"/>
      <c r="AB47" s="2"/>
    </row>
    <row r="48" spans="3:28" s="1" customFormat="1" ht="15" customHeight="1" x14ac:dyDescent="0.15">
      <c r="C48" s="50"/>
      <c r="D48" s="24" t="s">
        <v>16</v>
      </c>
      <c r="E48" s="16">
        <f>SUM(E43:E47)</f>
        <v>124801</v>
      </c>
      <c r="F48" s="17">
        <f>SUM(F43:F47)</f>
        <v>0</v>
      </c>
      <c r="G48" s="15">
        <f t="shared" si="4"/>
        <v>124801</v>
      </c>
      <c r="H48" s="16">
        <f>SUM(H43:H47)</f>
        <v>35121</v>
      </c>
      <c r="I48" s="17">
        <f>SUM(I43:I47)</f>
        <v>38845</v>
      </c>
      <c r="J48" s="15">
        <f t="shared" si="5"/>
        <v>73966</v>
      </c>
      <c r="K48" s="16">
        <f>SUM(K43:K47)</f>
        <v>2398</v>
      </c>
      <c r="L48" s="17">
        <f>SUM(L43:L47)</f>
        <v>4623</v>
      </c>
      <c r="M48" s="15">
        <f t="shared" si="0"/>
        <v>7021</v>
      </c>
      <c r="N48" s="16">
        <f>SUM(N43:N47)</f>
        <v>596</v>
      </c>
      <c r="O48" s="17">
        <f>SUM(O43:O47)</f>
        <v>9234</v>
      </c>
      <c r="P48" s="15">
        <f t="shared" si="1"/>
        <v>9830</v>
      </c>
      <c r="Q48" s="16">
        <f>SUM(Q43:Q47)</f>
        <v>6360</v>
      </c>
      <c r="R48" s="17">
        <f>SUM(R43:R47)</f>
        <v>32590</v>
      </c>
      <c r="S48" s="15">
        <f t="shared" si="2"/>
        <v>38950</v>
      </c>
      <c r="T48" s="16">
        <f>SUM(T43:T47)</f>
        <v>0</v>
      </c>
      <c r="U48" s="17">
        <f>SUM(U43:U47)</f>
        <v>0</v>
      </c>
      <c r="V48" s="15">
        <f t="shared" si="3"/>
        <v>0</v>
      </c>
      <c r="W48" s="16">
        <f t="shared" si="6"/>
        <v>169276</v>
      </c>
      <c r="X48" s="17">
        <f t="shared" si="6"/>
        <v>85292</v>
      </c>
      <c r="Y48" s="15">
        <f t="shared" si="7"/>
        <v>254568</v>
      </c>
      <c r="AA48" s="2"/>
      <c r="AB48" s="2"/>
    </row>
    <row r="49" spans="3:28" s="1" customFormat="1" ht="15" customHeight="1" x14ac:dyDescent="0.15">
      <c r="C49" s="43" t="s">
        <v>49</v>
      </c>
      <c r="D49" s="18" t="s">
        <v>50</v>
      </c>
      <c r="E49" s="19">
        <v>9639</v>
      </c>
      <c r="F49" s="20">
        <v>0</v>
      </c>
      <c r="G49" s="21">
        <f t="shared" si="4"/>
        <v>9639</v>
      </c>
      <c r="H49" s="19">
        <v>121</v>
      </c>
      <c r="I49" s="20">
        <v>606</v>
      </c>
      <c r="J49" s="21">
        <f t="shared" si="5"/>
        <v>727</v>
      </c>
      <c r="K49" s="19">
        <v>0</v>
      </c>
      <c r="L49" s="20">
        <v>323</v>
      </c>
      <c r="M49" s="21">
        <f t="shared" si="0"/>
        <v>323</v>
      </c>
      <c r="N49" s="19">
        <v>0</v>
      </c>
      <c r="O49" s="20">
        <v>496</v>
      </c>
      <c r="P49" s="21">
        <f t="shared" si="1"/>
        <v>496</v>
      </c>
      <c r="Q49" s="19">
        <v>0</v>
      </c>
      <c r="R49" s="20">
        <v>0</v>
      </c>
      <c r="S49" s="21">
        <f t="shared" si="2"/>
        <v>0</v>
      </c>
      <c r="T49" s="19">
        <v>0</v>
      </c>
      <c r="U49" s="20">
        <v>0</v>
      </c>
      <c r="V49" s="21">
        <f t="shared" si="3"/>
        <v>0</v>
      </c>
      <c r="W49" s="22">
        <f t="shared" si="6"/>
        <v>9760</v>
      </c>
      <c r="X49" s="23">
        <f t="shared" si="6"/>
        <v>1425</v>
      </c>
      <c r="Y49" s="21">
        <f t="shared" si="7"/>
        <v>11185</v>
      </c>
      <c r="AA49" s="2"/>
      <c r="AB49" s="2"/>
    </row>
    <row r="50" spans="3:28" s="1" customFormat="1" ht="15" customHeight="1" x14ac:dyDescent="0.15">
      <c r="C50" s="44"/>
      <c r="D50" s="18" t="s">
        <v>51</v>
      </c>
      <c r="E50" s="19">
        <v>25277</v>
      </c>
      <c r="F50" s="20">
        <v>0</v>
      </c>
      <c r="G50" s="21">
        <f t="shared" si="4"/>
        <v>25277</v>
      </c>
      <c r="H50" s="19">
        <v>6050</v>
      </c>
      <c r="I50" s="20">
        <v>6164</v>
      </c>
      <c r="J50" s="21">
        <f t="shared" si="5"/>
        <v>12214</v>
      </c>
      <c r="K50" s="19">
        <v>702</v>
      </c>
      <c r="L50" s="20">
        <v>0</v>
      </c>
      <c r="M50" s="21">
        <f t="shared" si="0"/>
        <v>702</v>
      </c>
      <c r="N50" s="19">
        <v>78</v>
      </c>
      <c r="O50" s="20">
        <v>1092</v>
      </c>
      <c r="P50" s="21">
        <f t="shared" si="1"/>
        <v>1170</v>
      </c>
      <c r="Q50" s="19">
        <v>0</v>
      </c>
      <c r="R50" s="20">
        <v>0</v>
      </c>
      <c r="S50" s="21">
        <f t="shared" si="2"/>
        <v>0</v>
      </c>
      <c r="T50" s="19">
        <v>0</v>
      </c>
      <c r="U50" s="20">
        <v>0</v>
      </c>
      <c r="V50" s="21">
        <f t="shared" si="3"/>
        <v>0</v>
      </c>
      <c r="W50" s="22">
        <f t="shared" si="6"/>
        <v>32107</v>
      </c>
      <c r="X50" s="23">
        <f t="shared" si="6"/>
        <v>7256</v>
      </c>
      <c r="Y50" s="21">
        <f t="shared" si="7"/>
        <v>39363</v>
      </c>
      <c r="AA50" s="2"/>
      <c r="AB50" s="2"/>
    </row>
    <row r="51" spans="3:28" s="1" customFormat="1" ht="15" customHeight="1" x14ac:dyDescent="0.15">
      <c r="C51" s="44"/>
      <c r="D51" s="18" t="s">
        <v>52</v>
      </c>
      <c r="E51" s="19">
        <v>26598</v>
      </c>
      <c r="F51" s="20">
        <v>0</v>
      </c>
      <c r="G51" s="21">
        <f t="shared" si="4"/>
        <v>26598</v>
      </c>
      <c r="H51" s="19">
        <v>11033</v>
      </c>
      <c r="I51" s="20">
        <v>4897</v>
      </c>
      <c r="J51" s="21">
        <f t="shared" si="5"/>
        <v>15930</v>
      </c>
      <c r="K51" s="19">
        <v>665</v>
      </c>
      <c r="L51" s="20">
        <v>149</v>
      </c>
      <c r="M51" s="21">
        <f t="shared" si="0"/>
        <v>814</v>
      </c>
      <c r="N51" s="19">
        <v>39</v>
      </c>
      <c r="O51" s="20">
        <v>1979</v>
      </c>
      <c r="P51" s="21">
        <f t="shared" si="1"/>
        <v>2018</v>
      </c>
      <c r="Q51" s="19">
        <v>5586</v>
      </c>
      <c r="R51" s="20">
        <v>11386</v>
      </c>
      <c r="S51" s="21">
        <f t="shared" si="2"/>
        <v>16972</v>
      </c>
      <c r="T51" s="19">
        <v>0</v>
      </c>
      <c r="U51" s="20">
        <v>0</v>
      </c>
      <c r="V51" s="21">
        <f t="shared" si="3"/>
        <v>0</v>
      </c>
      <c r="W51" s="22">
        <f t="shared" si="6"/>
        <v>43921</v>
      </c>
      <c r="X51" s="23">
        <f t="shared" si="6"/>
        <v>18411</v>
      </c>
      <c r="Y51" s="21">
        <f t="shared" si="7"/>
        <v>62332</v>
      </c>
      <c r="AA51" s="2"/>
      <c r="AB51" s="2"/>
    </row>
    <row r="52" spans="3:28" s="1" customFormat="1" ht="15" customHeight="1" x14ac:dyDescent="0.15">
      <c r="C52" s="44"/>
      <c r="D52" s="26" t="s">
        <v>53</v>
      </c>
      <c r="E52" s="27">
        <v>11591</v>
      </c>
      <c r="F52" s="28">
        <v>0</v>
      </c>
      <c r="G52" s="29">
        <f t="shared" si="4"/>
        <v>11591</v>
      </c>
      <c r="H52" s="27">
        <v>497</v>
      </c>
      <c r="I52" s="28">
        <v>472</v>
      </c>
      <c r="J52" s="29">
        <f t="shared" si="5"/>
        <v>969</v>
      </c>
      <c r="K52" s="27">
        <v>0</v>
      </c>
      <c r="L52" s="28">
        <v>0</v>
      </c>
      <c r="M52" s="29">
        <f t="shared" si="0"/>
        <v>0</v>
      </c>
      <c r="N52" s="27">
        <v>6</v>
      </c>
      <c r="O52" s="28">
        <v>646</v>
      </c>
      <c r="P52" s="29">
        <f t="shared" si="1"/>
        <v>652</v>
      </c>
      <c r="Q52" s="27">
        <v>0</v>
      </c>
      <c r="R52" s="28">
        <v>0</v>
      </c>
      <c r="S52" s="29">
        <f t="shared" si="2"/>
        <v>0</v>
      </c>
      <c r="T52" s="27">
        <v>0</v>
      </c>
      <c r="U52" s="28">
        <v>0</v>
      </c>
      <c r="V52" s="29">
        <f t="shared" si="3"/>
        <v>0</v>
      </c>
      <c r="W52" s="30">
        <f t="shared" si="6"/>
        <v>12094</v>
      </c>
      <c r="X52" s="31">
        <f t="shared" si="6"/>
        <v>1118</v>
      </c>
      <c r="Y52" s="29">
        <f t="shared" si="7"/>
        <v>13212</v>
      </c>
      <c r="AA52" s="2"/>
      <c r="AB52" s="2"/>
    </row>
    <row r="53" spans="3:28" s="1" customFormat="1" ht="15" customHeight="1" x14ac:dyDescent="0.15">
      <c r="C53" s="45"/>
      <c r="D53" s="24" t="s">
        <v>16</v>
      </c>
      <c r="E53" s="16">
        <f>SUM(E49:E52)</f>
        <v>73105</v>
      </c>
      <c r="F53" s="17">
        <f>SUM(F49:F52)</f>
        <v>0</v>
      </c>
      <c r="G53" s="15">
        <f t="shared" si="4"/>
        <v>73105</v>
      </c>
      <c r="H53" s="16">
        <f>SUM(H49:H52)</f>
        <v>17701</v>
      </c>
      <c r="I53" s="17">
        <f>SUM(I49:I52)</f>
        <v>12139</v>
      </c>
      <c r="J53" s="15">
        <f t="shared" si="5"/>
        <v>29840</v>
      </c>
      <c r="K53" s="16">
        <f>SUM(K49:K52)</f>
        <v>1367</v>
      </c>
      <c r="L53" s="17">
        <f>SUM(L49:L52)</f>
        <v>472</v>
      </c>
      <c r="M53" s="15">
        <f t="shared" si="0"/>
        <v>1839</v>
      </c>
      <c r="N53" s="16">
        <f>SUM(N49:N52)</f>
        <v>123</v>
      </c>
      <c r="O53" s="17">
        <f>SUM(O49:O52)</f>
        <v>4213</v>
      </c>
      <c r="P53" s="15">
        <f t="shared" si="1"/>
        <v>4336</v>
      </c>
      <c r="Q53" s="16">
        <f>SUM(Q49:Q52)</f>
        <v>5586</v>
      </c>
      <c r="R53" s="17">
        <f>SUM(R49:R52)</f>
        <v>11386</v>
      </c>
      <c r="S53" s="15">
        <f t="shared" si="2"/>
        <v>16972</v>
      </c>
      <c r="T53" s="16">
        <f>SUM(T49:T52)</f>
        <v>0</v>
      </c>
      <c r="U53" s="17">
        <f>SUM(U49:U52)</f>
        <v>0</v>
      </c>
      <c r="V53" s="15">
        <f t="shared" si="3"/>
        <v>0</v>
      </c>
      <c r="W53" s="16">
        <f t="shared" si="6"/>
        <v>97882</v>
      </c>
      <c r="X53" s="17">
        <f t="shared" si="6"/>
        <v>28210</v>
      </c>
      <c r="Y53" s="15">
        <f t="shared" si="7"/>
        <v>126092</v>
      </c>
      <c r="AA53" s="2"/>
      <c r="AB53" s="2"/>
    </row>
    <row r="54" spans="3:28" s="1" customFormat="1" ht="15" customHeight="1" x14ac:dyDescent="0.15">
      <c r="C54" s="43" t="s">
        <v>54</v>
      </c>
      <c r="D54" s="18" t="s">
        <v>55</v>
      </c>
      <c r="E54" s="32">
        <v>75606</v>
      </c>
      <c r="F54" s="33">
        <v>0</v>
      </c>
      <c r="G54" s="34">
        <f t="shared" si="4"/>
        <v>75606</v>
      </c>
      <c r="H54" s="32">
        <v>16459</v>
      </c>
      <c r="I54" s="33">
        <v>9822</v>
      </c>
      <c r="J54" s="34">
        <f t="shared" si="5"/>
        <v>26281</v>
      </c>
      <c r="K54" s="32">
        <v>7248</v>
      </c>
      <c r="L54" s="33">
        <v>721</v>
      </c>
      <c r="M54" s="34">
        <f t="shared" si="0"/>
        <v>7969</v>
      </c>
      <c r="N54" s="32">
        <v>453</v>
      </c>
      <c r="O54" s="33">
        <v>9122</v>
      </c>
      <c r="P54" s="34">
        <f t="shared" si="1"/>
        <v>9575</v>
      </c>
      <c r="Q54" s="32">
        <v>0</v>
      </c>
      <c r="R54" s="33">
        <v>0</v>
      </c>
      <c r="S54" s="34">
        <f t="shared" si="2"/>
        <v>0</v>
      </c>
      <c r="T54" s="32">
        <v>0</v>
      </c>
      <c r="U54" s="33">
        <v>0</v>
      </c>
      <c r="V54" s="34">
        <f t="shared" si="3"/>
        <v>0</v>
      </c>
      <c r="W54" s="35">
        <f t="shared" si="6"/>
        <v>99766</v>
      </c>
      <c r="X54" s="36">
        <f t="shared" si="6"/>
        <v>19665</v>
      </c>
      <c r="Y54" s="34">
        <f t="shared" si="7"/>
        <v>119431</v>
      </c>
      <c r="AA54" s="2"/>
      <c r="AB54" s="2"/>
    </row>
    <row r="55" spans="3:28" s="1" customFormat="1" ht="15" customHeight="1" x14ac:dyDescent="0.15">
      <c r="C55" s="44"/>
      <c r="D55" s="18" t="s">
        <v>56</v>
      </c>
      <c r="E55" s="19">
        <v>16197</v>
      </c>
      <c r="F55" s="20">
        <v>0</v>
      </c>
      <c r="G55" s="21">
        <f t="shared" si="4"/>
        <v>16197</v>
      </c>
      <c r="H55" s="19">
        <v>2399</v>
      </c>
      <c r="I55" s="20">
        <v>3473</v>
      </c>
      <c r="J55" s="21">
        <f t="shared" si="5"/>
        <v>5872</v>
      </c>
      <c r="K55" s="19">
        <v>0</v>
      </c>
      <c r="L55" s="20">
        <v>24</v>
      </c>
      <c r="M55" s="21">
        <f t="shared" si="0"/>
        <v>24</v>
      </c>
      <c r="N55" s="19">
        <v>82</v>
      </c>
      <c r="O55" s="20">
        <v>1033</v>
      </c>
      <c r="P55" s="21">
        <f t="shared" si="1"/>
        <v>1115</v>
      </c>
      <c r="Q55" s="19">
        <v>0</v>
      </c>
      <c r="R55" s="20">
        <v>0</v>
      </c>
      <c r="S55" s="21">
        <f t="shared" si="2"/>
        <v>0</v>
      </c>
      <c r="T55" s="19">
        <v>0</v>
      </c>
      <c r="U55" s="20">
        <v>0</v>
      </c>
      <c r="V55" s="21">
        <f t="shared" si="3"/>
        <v>0</v>
      </c>
      <c r="W55" s="22">
        <f t="shared" si="6"/>
        <v>18678</v>
      </c>
      <c r="X55" s="23">
        <f t="shared" si="6"/>
        <v>4530</v>
      </c>
      <c r="Y55" s="21">
        <f t="shared" si="7"/>
        <v>23208</v>
      </c>
      <c r="AA55" s="2"/>
      <c r="AB55" s="2"/>
    </row>
    <row r="56" spans="3:28" s="1" customFormat="1" ht="15" customHeight="1" x14ac:dyDescent="0.15">
      <c r="C56" s="44"/>
      <c r="D56" s="18" t="s">
        <v>57</v>
      </c>
      <c r="E56" s="19">
        <v>26445</v>
      </c>
      <c r="F56" s="20">
        <v>0</v>
      </c>
      <c r="G56" s="21">
        <f t="shared" si="4"/>
        <v>26445</v>
      </c>
      <c r="H56" s="19">
        <v>1866</v>
      </c>
      <c r="I56" s="20">
        <v>3142</v>
      </c>
      <c r="J56" s="21">
        <f t="shared" si="5"/>
        <v>5008</v>
      </c>
      <c r="K56" s="19">
        <v>402</v>
      </c>
      <c r="L56" s="20">
        <v>850</v>
      </c>
      <c r="M56" s="21">
        <f t="shared" si="0"/>
        <v>1252</v>
      </c>
      <c r="N56" s="19">
        <v>42</v>
      </c>
      <c r="O56" s="20">
        <v>1135</v>
      </c>
      <c r="P56" s="21">
        <f t="shared" si="1"/>
        <v>1177</v>
      </c>
      <c r="Q56" s="19">
        <v>0</v>
      </c>
      <c r="R56" s="20">
        <v>0</v>
      </c>
      <c r="S56" s="21">
        <f t="shared" si="2"/>
        <v>0</v>
      </c>
      <c r="T56" s="19">
        <v>0</v>
      </c>
      <c r="U56" s="20">
        <v>0</v>
      </c>
      <c r="V56" s="21">
        <f t="shared" si="3"/>
        <v>0</v>
      </c>
      <c r="W56" s="22">
        <f t="shared" si="6"/>
        <v>28755</v>
      </c>
      <c r="X56" s="23">
        <f t="shared" si="6"/>
        <v>5127</v>
      </c>
      <c r="Y56" s="21">
        <f t="shared" si="7"/>
        <v>33882</v>
      </c>
      <c r="AA56" s="2"/>
      <c r="AB56" s="2"/>
    </row>
    <row r="57" spans="3:28" s="1" customFormat="1" ht="15" customHeight="1" x14ac:dyDescent="0.15">
      <c r="C57" s="44"/>
      <c r="D57" s="18" t="s">
        <v>58</v>
      </c>
      <c r="E57" s="19">
        <v>20082</v>
      </c>
      <c r="F57" s="20">
        <v>0</v>
      </c>
      <c r="G57" s="21">
        <f t="shared" si="4"/>
        <v>20082</v>
      </c>
      <c r="H57" s="19">
        <v>3033</v>
      </c>
      <c r="I57" s="20">
        <v>2456</v>
      </c>
      <c r="J57" s="21">
        <f t="shared" si="5"/>
        <v>5489</v>
      </c>
      <c r="K57" s="19">
        <v>478</v>
      </c>
      <c r="L57" s="20">
        <v>833</v>
      </c>
      <c r="M57" s="21">
        <f t="shared" si="0"/>
        <v>1311</v>
      </c>
      <c r="N57" s="19">
        <v>100</v>
      </c>
      <c r="O57" s="20">
        <v>2126</v>
      </c>
      <c r="P57" s="21">
        <f t="shared" si="1"/>
        <v>2226</v>
      </c>
      <c r="Q57" s="19">
        <v>0</v>
      </c>
      <c r="R57" s="20">
        <v>0</v>
      </c>
      <c r="S57" s="21">
        <f t="shared" si="2"/>
        <v>0</v>
      </c>
      <c r="T57" s="19">
        <v>0</v>
      </c>
      <c r="U57" s="20">
        <v>0</v>
      </c>
      <c r="V57" s="21">
        <f t="shared" si="3"/>
        <v>0</v>
      </c>
      <c r="W57" s="22">
        <f t="shared" si="6"/>
        <v>23693</v>
      </c>
      <c r="X57" s="23">
        <f t="shared" si="6"/>
        <v>5415</v>
      </c>
      <c r="Y57" s="21">
        <f t="shared" si="7"/>
        <v>29108</v>
      </c>
      <c r="AA57" s="2"/>
      <c r="AB57" s="2"/>
    </row>
    <row r="58" spans="3:28" s="1" customFormat="1" ht="15" customHeight="1" x14ac:dyDescent="0.15">
      <c r="C58" s="44"/>
      <c r="D58" s="18" t="s">
        <v>59</v>
      </c>
      <c r="E58" s="19">
        <v>26380</v>
      </c>
      <c r="F58" s="20">
        <v>0</v>
      </c>
      <c r="G58" s="21">
        <f t="shared" si="4"/>
        <v>26380</v>
      </c>
      <c r="H58" s="19">
        <v>3846</v>
      </c>
      <c r="I58" s="20">
        <v>6290</v>
      </c>
      <c r="J58" s="21">
        <f t="shared" si="5"/>
        <v>10136</v>
      </c>
      <c r="K58" s="19">
        <v>16</v>
      </c>
      <c r="L58" s="20">
        <v>0</v>
      </c>
      <c r="M58" s="21">
        <f t="shared" si="0"/>
        <v>16</v>
      </c>
      <c r="N58" s="19">
        <v>260</v>
      </c>
      <c r="O58" s="20">
        <v>1223</v>
      </c>
      <c r="P58" s="21">
        <f t="shared" si="1"/>
        <v>1483</v>
      </c>
      <c r="Q58" s="19">
        <v>9648</v>
      </c>
      <c r="R58" s="20">
        <v>70118</v>
      </c>
      <c r="S58" s="21">
        <f t="shared" si="2"/>
        <v>79766</v>
      </c>
      <c r="T58" s="19">
        <v>0</v>
      </c>
      <c r="U58" s="20">
        <v>0</v>
      </c>
      <c r="V58" s="21">
        <f t="shared" si="3"/>
        <v>0</v>
      </c>
      <c r="W58" s="22">
        <f t="shared" si="6"/>
        <v>40150</v>
      </c>
      <c r="X58" s="23">
        <f t="shared" si="6"/>
        <v>77631</v>
      </c>
      <c r="Y58" s="21">
        <f t="shared" si="7"/>
        <v>117781</v>
      </c>
      <c r="AA58" s="2"/>
      <c r="AB58" s="2"/>
    </row>
    <row r="59" spans="3:28" s="1" customFormat="1" ht="15" customHeight="1" x14ac:dyDescent="0.15">
      <c r="C59" s="44"/>
      <c r="D59" s="18" t="s">
        <v>60</v>
      </c>
      <c r="E59" s="19">
        <v>8317</v>
      </c>
      <c r="F59" s="20">
        <v>0</v>
      </c>
      <c r="G59" s="21">
        <f t="shared" si="4"/>
        <v>8317</v>
      </c>
      <c r="H59" s="19">
        <v>928</v>
      </c>
      <c r="I59" s="20">
        <v>158</v>
      </c>
      <c r="J59" s="21">
        <f t="shared" si="5"/>
        <v>1086</v>
      </c>
      <c r="K59" s="19">
        <v>177</v>
      </c>
      <c r="L59" s="20">
        <v>121</v>
      </c>
      <c r="M59" s="21">
        <f t="shared" si="0"/>
        <v>298</v>
      </c>
      <c r="N59" s="19">
        <v>51</v>
      </c>
      <c r="O59" s="20">
        <v>678</v>
      </c>
      <c r="P59" s="21">
        <f t="shared" si="1"/>
        <v>729</v>
      </c>
      <c r="Q59" s="19">
        <v>0</v>
      </c>
      <c r="R59" s="20">
        <v>0</v>
      </c>
      <c r="S59" s="21">
        <f t="shared" si="2"/>
        <v>0</v>
      </c>
      <c r="T59" s="19">
        <v>0</v>
      </c>
      <c r="U59" s="20">
        <v>0</v>
      </c>
      <c r="V59" s="21">
        <f t="shared" si="3"/>
        <v>0</v>
      </c>
      <c r="W59" s="22">
        <f t="shared" si="6"/>
        <v>9473</v>
      </c>
      <c r="X59" s="23">
        <f t="shared" si="6"/>
        <v>957</v>
      </c>
      <c r="Y59" s="21">
        <f t="shared" si="7"/>
        <v>10430</v>
      </c>
      <c r="AA59" s="2"/>
      <c r="AB59" s="2"/>
    </row>
    <row r="60" spans="3:28" s="1" customFormat="1" ht="15" customHeight="1" x14ac:dyDescent="0.15">
      <c r="C60" s="44"/>
      <c r="D60" s="18" t="s">
        <v>61</v>
      </c>
      <c r="E60" s="19">
        <v>30662</v>
      </c>
      <c r="F60" s="20">
        <v>0</v>
      </c>
      <c r="G60" s="21">
        <f t="shared" si="4"/>
        <v>30662</v>
      </c>
      <c r="H60" s="19">
        <v>2264</v>
      </c>
      <c r="I60" s="20">
        <v>1489</v>
      </c>
      <c r="J60" s="21">
        <f t="shared" si="5"/>
        <v>3753</v>
      </c>
      <c r="K60" s="19">
        <v>4523</v>
      </c>
      <c r="L60" s="20">
        <v>0</v>
      </c>
      <c r="M60" s="21">
        <f t="shared" si="0"/>
        <v>4523</v>
      </c>
      <c r="N60" s="19">
        <v>1771</v>
      </c>
      <c r="O60" s="20">
        <v>2225</v>
      </c>
      <c r="P60" s="21">
        <f t="shared" si="1"/>
        <v>3996</v>
      </c>
      <c r="Q60" s="19">
        <v>0</v>
      </c>
      <c r="R60" s="20">
        <v>0</v>
      </c>
      <c r="S60" s="21">
        <f t="shared" si="2"/>
        <v>0</v>
      </c>
      <c r="T60" s="19">
        <v>0</v>
      </c>
      <c r="U60" s="20">
        <v>0</v>
      </c>
      <c r="V60" s="21">
        <f t="shared" si="3"/>
        <v>0</v>
      </c>
      <c r="W60" s="22">
        <f t="shared" si="6"/>
        <v>39220</v>
      </c>
      <c r="X60" s="23">
        <f t="shared" si="6"/>
        <v>3714</v>
      </c>
      <c r="Y60" s="21">
        <f t="shared" si="7"/>
        <v>42934</v>
      </c>
      <c r="AA60" s="2"/>
      <c r="AB60" s="2"/>
    </row>
    <row r="61" spans="3:28" s="1" customFormat="1" ht="15" customHeight="1" x14ac:dyDescent="0.15">
      <c r="C61" s="44"/>
      <c r="D61" s="26" t="s">
        <v>62</v>
      </c>
      <c r="E61" s="27">
        <v>40559</v>
      </c>
      <c r="F61" s="28">
        <v>0</v>
      </c>
      <c r="G61" s="29">
        <f t="shared" si="4"/>
        <v>40559</v>
      </c>
      <c r="H61" s="27">
        <v>0</v>
      </c>
      <c r="I61" s="28">
        <v>4452</v>
      </c>
      <c r="J61" s="29">
        <f t="shared" si="5"/>
        <v>4452</v>
      </c>
      <c r="K61" s="27">
        <v>2972</v>
      </c>
      <c r="L61" s="28">
        <v>0</v>
      </c>
      <c r="M61" s="29">
        <f t="shared" si="0"/>
        <v>2972</v>
      </c>
      <c r="N61" s="27">
        <v>0</v>
      </c>
      <c r="O61" s="28">
        <v>5756</v>
      </c>
      <c r="P61" s="29">
        <f t="shared" si="1"/>
        <v>5756</v>
      </c>
      <c r="Q61" s="27">
        <v>0</v>
      </c>
      <c r="R61" s="28">
        <v>0</v>
      </c>
      <c r="S61" s="29">
        <f t="shared" si="2"/>
        <v>0</v>
      </c>
      <c r="T61" s="27">
        <v>0</v>
      </c>
      <c r="U61" s="28">
        <v>0</v>
      </c>
      <c r="V61" s="29">
        <f t="shared" si="3"/>
        <v>0</v>
      </c>
      <c r="W61" s="30">
        <f t="shared" si="6"/>
        <v>43531</v>
      </c>
      <c r="X61" s="31">
        <f t="shared" si="6"/>
        <v>10208</v>
      </c>
      <c r="Y61" s="29">
        <f t="shared" si="7"/>
        <v>53739</v>
      </c>
      <c r="AA61" s="2"/>
      <c r="AB61" s="2"/>
    </row>
    <row r="62" spans="3:28" s="1" customFormat="1" ht="15" customHeight="1" x14ac:dyDescent="0.15">
      <c r="C62" s="45"/>
      <c r="D62" s="24" t="s">
        <v>16</v>
      </c>
      <c r="E62" s="16">
        <f>SUM(E54:E61)</f>
        <v>244248</v>
      </c>
      <c r="F62" s="17">
        <f>SUM(F54:F61)</f>
        <v>0</v>
      </c>
      <c r="G62" s="15">
        <f>SUM(E62:F62)</f>
        <v>244248</v>
      </c>
      <c r="H62" s="16">
        <f>SUM(H54:H61)</f>
        <v>30795</v>
      </c>
      <c r="I62" s="17">
        <f>SUM(I54:I61)</f>
        <v>31282</v>
      </c>
      <c r="J62" s="15">
        <f>SUM(H62:I62)</f>
        <v>62077</v>
      </c>
      <c r="K62" s="16">
        <f>SUM(K54:K61)</f>
        <v>15816</v>
      </c>
      <c r="L62" s="17">
        <f>SUM(L54:L61)</f>
        <v>2549</v>
      </c>
      <c r="M62" s="15">
        <f>SUM(K62:L62)</f>
        <v>18365</v>
      </c>
      <c r="N62" s="16">
        <f>SUM(N54:N61)</f>
        <v>2759</v>
      </c>
      <c r="O62" s="17">
        <f>SUM(O54:O61)</f>
        <v>23298</v>
      </c>
      <c r="P62" s="15">
        <f>SUM(N62:O62)</f>
        <v>26057</v>
      </c>
      <c r="Q62" s="16">
        <f>SUM(Q54:Q61)</f>
        <v>9648</v>
      </c>
      <c r="R62" s="17">
        <f>SUM(R54:R61)</f>
        <v>70118</v>
      </c>
      <c r="S62" s="15">
        <f>SUM(Q62:R62)</f>
        <v>79766</v>
      </c>
      <c r="T62" s="16">
        <f>SUM(T54:T61)</f>
        <v>0</v>
      </c>
      <c r="U62" s="17">
        <f>SUM(U54:U61)</f>
        <v>0</v>
      </c>
      <c r="V62" s="15">
        <f>SUM(T62:U62)</f>
        <v>0</v>
      </c>
      <c r="W62" s="16">
        <f>E62+H62+K62+N62+Q62+T62</f>
        <v>303266</v>
      </c>
      <c r="X62" s="17">
        <f>F62+I62+L62+O62+R62+U62</f>
        <v>127247</v>
      </c>
      <c r="Y62" s="15">
        <f t="shared" si="7"/>
        <v>430513</v>
      </c>
      <c r="AA62" s="2"/>
      <c r="AB62" s="2"/>
    </row>
    <row r="63" spans="3:28" s="1" customFormat="1" ht="30" customHeight="1" thickBot="1" x14ac:dyDescent="0.2">
      <c r="C63" s="46" t="s">
        <v>69</v>
      </c>
      <c r="D63" s="47"/>
      <c r="E63" s="37">
        <f>E9+E16+E28+E34+E42+E48+E53+E62</f>
        <v>1721317</v>
      </c>
      <c r="F63" s="38">
        <f>F9+F16+F28+F34+F42+F48+F53+F62</f>
        <v>0</v>
      </c>
      <c r="G63" s="39">
        <f t="shared" si="4"/>
        <v>1721317</v>
      </c>
      <c r="H63" s="37">
        <f>H9+H16+H28+H34+H42+H48+H53+H62</f>
        <v>271227</v>
      </c>
      <c r="I63" s="38">
        <f>I9+I16+I28+I34+I42+I48+I53+I62</f>
        <v>379743</v>
      </c>
      <c r="J63" s="39">
        <f>SUM(H63:I63)</f>
        <v>650970</v>
      </c>
      <c r="K63" s="37">
        <f>K9+K16+K28+K34+K42+K48+K53+K62</f>
        <v>297914</v>
      </c>
      <c r="L63" s="38">
        <f>L9+L16+L28+L34+L42+L48+L53+L62</f>
        <v>38326</v>
      </c>
      <c r="M63" s="39">
        <f>SUM(K63:L63)</f>
        <v>336240</v>
      </c>
      <c r="N63" s="37">
        <f>N9+N16+N28+N34+N42+N48+N53+N62</f>
        <v>16413</v>
      </c>
      <c r="O63" s="38">
        <f>O9+O16+O28+O34+O42+O48+O53+O62</f>
        <v>186203</v>
      </c>
      <c r="P63" s="39">
        <f>SUM(N63:O63)</f>
        <v>202616</v>
      </c>
      <c r="Q63" s="37">
        <f>Q9+Q16+Q28+Q34+Q42+Q48+Q53+Q62</f>
        <v>195644</v>
      </c>
      <c r="R63" s="38">
        <f>R9+R16+R28+R34+R42+R48+R53+R62</f>
        <v>208205</v>
      </c>
      <c r="S63" s="39">
        <f>SUM(Q63:R63)</f>
        <v>403849</v>
      </c>
      <c r="T63" s="37">
        <f>T9+T16+T28+T34+T42+T48+T53+T62</f>
        <v>970</v>
      </c>
      <c r="U63" s="38">
        <f>U9+U16+U28+U34+U42+U48+U53+U62</f>
        <v>0</v>
      </c>
      <c r="V63" s="39">
        <f>SUM(T63:U63)</f>
        <v>970</v>
      </c>
      <c r="W63" s="37">
        <f>W9+W16+W28+W34+W42+W48+W53+W62</f>
        <v>2503485</v>
      </c>
      <c r="X63" s="38">
        <f>X9+X16+X28+X34+X42+X48+X53+X62</f>
        <v>812477</v>
      </c>
      <c r="Y63" s="39">
        <f>SUM(W63:X63)</f>
        <v>3315962</v>
      </c>
      <c r="AA63" s="2"/>
      <c r="AB63" s="2"/>
    </row>
    <row r="64" spans="3:28" s="9" customFormat="1" ht="11.25" x14ac:dyDescent="0.15">
      <c r="C64" s="40"/>
      <c r="D64" s="40"/>
      <c r="E64" s="40"/>
    </row>
    <row r="65" spans="3:25" x14ac:dyDescent="0.15">
      <c r="C65" s="41"/>
      <c r="D65" s="41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3:25" x14ac:dyDescent="0.15">
      <c r="C66" s="41"/>
      <c r="D66" s="41"/>
      <c r="E66" s="41"/>
    </row>
    <row r="67" spans="3:25" x14ac:dyDescent="0.15">
      <c r="C67" s="41"/>
      <c r="D67" s="41"/>
      <c r="E67" s="41"/>
    </row>
    <row r="68" spans="3:25" ht="12.75" customHeight="1" x14ac:dyDescent="0.15">
      <c r="C68" s="41"/>
      <c r="D68" s="41"/>
      <c r="E68" s="41"/>
    </row>
    <row r="69" spans="3:25" ht="12.75" customHeight="1" x14ac:dyDescent="0.15">
      <c r="C69" s="41"/>
      <c r="D69" s="41"/>
      <c r="E69" s="41"/>
    </row>
    <row r="70" spans="3:25" ht="12.75" customHeight="1" x14ac:dyDescent="0.15">
      <c r="C70" s="41"/>
      <c r="D70" s="41"/>
      <c r="E70" s="41"/>
    </row>
    <row r="71" spans="3:25" ht="12.75" customHeight="1" x14ac:dyDescent="0.15">
      <c r="C71" s="41"/>
      <c r="D71" s="41"/>
      <c r="E71" s="41"/>
    </row>
    <row r="72" spans="3:25" ht="12.75" customHeight="1" x14ac:dyDescent="0.15">
      <c r="C72" s="41"/>
      <c r="D72" s="41"/>
      <c r="E72" s="41"/>
    </row>
    <row r="73" spans="3:25" ht="12.75" customHeight="1" x14ac:dyDescent="0.15">
      <c r="C73" s="41"/>
      <c r="D73" s="41"/>
      <c r="E73" s="41"/>
    </row>
    <row r="74" spans="3:25" ht="12.75" customHeight="1" x14ac:dyDescent="0.15">
      <c r="C74" s="41"/>
      <c r="D74" s="41"/>
      <c r="E74" s="41"/>
    </row>
    <row r="75" spans="3:25" ht="12.75" customHeight="1" x14ac:dyDescent="0.15">
      <c r="C75" s="41"/>
      <c r="D75" s="41"/>
      <c r="E75" s="41"/>
    </row>
    <row r="76" spans="3:25" ht="12.75" customHeight="1" x14ac:dyDescent="0.15">
      <c r="C76" s="41"/>
      <c r="D76" s="41"/>
      <c r="E76" s="41"/>
    </row>
    <row r="77" spans="3:25" ht="12.75" customHeight="1" x14ac:dyDescent="0.15">
      <c r="C77" s="41"/>
      <c r="D77" s="41"/>
      <c r="E77" s="41"/>
    </row>
    <row r="78" spans="3:25" ht="12.75" customHeight="1" x14ac:dyDescent="0.15">
      <c r="C78" s="41"/>
      <c r="D78" s="41"/>
      <c r="E78" s="41"/>
    </row>
    <row r="79" spans="3:25" ht="12.75" customHeight="1" x14ac:dyDescent="0.15">
      <c r="C79" s="41"/>
      <c r="D79" s="41"/>
      <c r="E79" s="41"/>
    </row>
    <row r="80" spans="3:25" ht="12.75" customHeight="1" x14ac:dyDescent="0.15">
      <c r="C80" s="41"/>
      <c r="D80" s="41"/>
      <c r="E80" s="41"/>
    </row>
    <row r="81" spans="3:5" ht="12.75" customHeight="1" x14ac:dyDescent="0.15">
      <c r="C81" s="41"/>
      <c r="D81" s="41"/>
      <c r="E81" s="41"/>
    </row>
    <row r="82" spans="3:5" ht="12.75" customHeight="1" x14ac:dyDescent="0.15">
      <c r="C82" s="41"/>
      <c r="D82" s="41"/>
      <c r="E82" s="41"/>
    </row>
    <row r="83" spans="3:5" x14ac:dyDescent="0.15">
      <c r="C83" s="41"/>
      <c r="D83" s="41"/>
      <c r="E83" s="41"/>
    </row>
    <row r="84" spans="3:5" x14ac:dyDescent="0.15">
      <c r="C84" s="41"/>
      <c r="D84" s="41"/>
      <c r="E84" s="41"/>
    </row>
    <row r="85" spans="3:5" x14ac:dyDescent="0.15">
      <c r="C85" s="41"/>
      <c r="D85" s="41"/>
      <c r="E85" s="41"/>
    </row>
    <row r="86" spans="3:5" x14ac:dyDescent="0.15">
      <c r="C86" s="41"/>
      <c r="D86" s="41"/>
      <c r="E86" s="41"/>
    </row>
    <row r="87" spans="3:5" x14ac:dyDescent="0.15">
      <c r="C87" s="41"/>
      <c r="D87" s="41"/>
      <c r="E87" s="41"/>
    </row>
    <row r="88" spans="3:5" x14ac:dyDescent="0.15">
      <c r="C88" s="41"/>
      <c r="D88" s="41"/>
      <c r="E88" s="41"/>
    </row>
    <row r="89" spans="3:5" x14ac:dyDescent="0.15">
      <c r="C89" s="41"/>
      <c r="D89" s="41"/>
      <c r="E89" s="41"/>
    </row>
    <row r="90" spans="3:5" x14ac:dyDescent="0.15">
      <c r="C90" s="41"/>
      <c r="D90" s="41"/>
      <c r="E90" s="41"/>
    </row>
    <row r="91" spans="3:5" x14ac:dyDescent="0.15">
      <c r="C91" s="41"/>
      <c r="D91" s="41"/>
      <c r="E91" s="41"/>
    </row>
    <row r="92" spans="3:5" x14ac:dyDescent="0.15">
      <c r="C92" s="41"/>
      <c r="D92" s="41"/>
      <c r="E92" s="41"/>
    </row>
    <row r="93" spans="3:5" x14ac:dyDescent="0.15">
      <c r="C93" s="41"/>
      <c r="D93" s="41"/>
      <c r="E93" s="41"/>
    </row>
    <row r="94" spans="3:5" x14ac:dyDescent="0.15">
      <c r="C94" s="41"/>
      <c r="D94" s="41"/>
      <c r="E94" s="41"/>
    </row>
    <row r="95" spans="3:5" x14ac:dyDescent="0.15">
      <c r="C95" s="41"/>
      <c r="D95" s="41"/>
      <c r="E95" s="41"/>
    </row>
    <row r="96" spans="3:5" x14ac:dyDescent="0.15">
      <c r="C96" s="41"/>
      <c r="D96" s="41"/>
      <c r="E96" s="41"/>
    </row>
    <row r="97" spans="3:5" x14ac:dyDescent="0.15">
      <c r="C97" s="41"/>
      <c r="D97" s="41"/>
      <c r="E97" s="41"/>
    </row>
    <row r="98" spans="3:5" x14ac:dyDescent="0.15">
      <c r="C98" s="41"/>
      <c r="D98" s="41"/>
      <c r="E98" s="41"/>
    </row>
    <row r="99" spans="3:5" x14ac:dyDescent="0.15">
      <c r="C99" s="41"/>
      <c r="D99" s="41"/>
      <c r="E99" s="41"/>
    </row>
    <row r="100" spans="3:5" x14ac:dyDescent="0.15">
      <c r="C100" s="41"/>
      <c r="D100" s="41"/>
      <c r="E100" s="41"/>
    </row>
    <row r="101" spans="3:5" x14ac:dyDescent="0.15">
      <c r="C101" s="41"/>
      <c r="D101" s="41"/>
      <c r="E101" s="41"/>
    </row>
    <row r="102" spans="3:5" x14ac:dyDescent="0.15">
      <c r="C102" s="41"/>
      <c r="D102" s="41"/>
      <c r="E102" s="41"/>
    </row>
    <row r="103" spans="3:5" x14ac:dyDescent="0.15">
      <c r="C103" s="41"/>
      <c r="D103" s="41"/>
      <c r="E103" s="41"/>
    </row>
    <row r="104" spans="3:5" x14ac:dyDescent="0.15">
      <c r="C104" s="41"/>
      <c r="D104" s="41"/>
      <c r="E104" s="41"/>
    </row>
    <row r="105" spans="3:5" x14ac:dyDescent="0.15">
      <c r="C105" s="41"/>
      <c r="D105" s="41"/>
      <c r="E105" s="41"/>
    </row>
    <row r="106" spans="3:5" x14ac:dyDescent="0.15">
      <c r="C106" s="41"/>
      <c r="D106" s="41"/>
      <c r="E106" s="41"/>
    </row>
    <row r="107" spans="3:5" x14ac:dyDescent="0.15">
      <c r="C107" s="41"/>
      <c r="D107" s="41"/>
      <c r="E107" s="41"/>
    </row>
    <row r="108" spans="3:5" x14ac:dyDescent="0.15">
      <c r="C108" s="41"/>
      <c r="D108" s="41"/>
      <c r="E108" s="41"/>
    </row>
    <row r="109" spans="3:5" x14ac:dyDescent="0.15">
      <c r="C109" s="41"/>
      <c r="D109" s="41"/>
      <c r="E109" s="41"/>
    </row>
    <row r="110" spans="3:5" x14ac:dyDescent="0.15">
      <c r="C110" s="41"/>
      <c r="D110" s="41"/>
      <c r="E110" s="41"/>
    </row>
    <row r="111" spans="3:5" x14ac:dyDescent="0.15">
      <c r="C111" s="41"/>
      <c r="D111" s="41"/>
      <c r="E111" s="41"/>
    </row>
    <row r="112" spans="3:5" x14ac:dyDescent="0.15">
      <c r="C112" s="41"/>
      <c r="D112" s="41"/>
      <c r="E112" s="41"/>
    </row>
    <row r="113" spans="3:5" x14ac:dyDescent="0.15">
      <c r="C113" s="41"/>
      <c r="D113" s="41"/>
      <c r="E113" s="41"/>
    </row>
    <row r="114" spans="3:5" x14ac:dyDescent="0.15">
      <c r="C114" s="41"/>
      <c r="D114" s="41"/>
      <c r="E114" s="41"/>
    </row>
    <row r="115" spans="3:5" x14ac:dyDescent="0.15">
      <c r="C115" s="41"/>
      <c r="D115" s="41"/>
      <c r="E115" s="41"/>
    </row>
    <row r="116" spans="3:5" x14ac:dyDescent="0.15">
      <c r="C116" s="41"/>
      <c r="D116" s="41"/>
      <c r="E116" s="41"/>
    </row>
    <row r="117" spans="3:5" x14ac:dyDescent="0.15">
      <c r="C117" s="41"/>
      <c r="D117" s="41"/>
      <c r="E117" s="41"/>
    </row>
    <row r="118" spans="3:5" x14ac:dyDescent="0.15">
      <c r="C118" s="41"/>
      <c r="D118" s="41"/>
      <c r="E118" s="41"/>
    </row>
    <row r="119" spans="3:5" x14ac:dyDescent="0.15">
      <c r="C119" s="41"/>
      <c r="D119" s="41"/>
      <c r="E119" s="41"/>
    </row>
    <row r="120" spans="3:5" x14ac:dyDescent="0.15">
      <c r="C120" s="41"/>
      <c r="D120" s="41"/>
      <c r="E120" s="41"/>
    </row>
    <row r="121" spans="3:5" x14ac:dyDescent="0.15">
      <c r="C121" s="41"/>
      <c r="D121" s="41"/>
      <c r="E121" s="41"/>
    </row>
    <row r="122" spans="3:5" x14ac:dyDescent="0.15">
      <c r="C122" s="41"/>
      <c r="D122" s="41"/>
      <c r="E122" s="41"/>
    </row>
    <row r="123" spans="3:5" x14ac:dyDescent="0.15">
      <c r="C123" s="41"/>
      <c r="D123" s="41"/>
      <c r="E123" s="41"/>
    </row>
    <row r="124" spans="3:5" x14ac:dyDescent="0.15">
      <c r="C124" s="41"/>
      <c r="D124" s="41"/>
      <c r="E124" s="41"/>
    </row>
    <row r="125" spans="3:5" x14ac:dyDescent="0.15">
      <c r="C125" s="41"/>
      <c r="D125" s="41"/>
      <c r="E125" s="41"/>
    </row>
    <row r="126" spans="3:5" x14ac:dyDescent="0.15">
      <c r="C126" s="41"/>
      <c r="D126" s="41"/>
      <c r="E126" s="41"/>
    </row>
    <row r="127" spans="3:5" x14ac:dyDescent="0.15">
      <c r="C127" s="41"/>
      <c r="D127" s="41"/>
      <c r="E127" s="41"/>
    </row>
    <row r="128" spans="3:5" x14ac:dyDescent="0.15">
      <c r="C128" s="41"/>
      <c r="D128" s="41"/>
      <c r="E128" s="41"/>
    </row>
    <row r="129" spans="3:5" x14ac:dyDescent="0.15">
      <c r="C129" s="41"/>
      <c r="D129" s="41"/>
      <c r="E129" s="41"/>
    </row>
    <row r="130" spans="3:5" x14ac:dyDescent="0.15">
      <c r="C130" s="41"/>
      <c r="D130" s="41"/>
      <c r="E130" s="41"/>
    </row>
    <row r="131" spans="3:5" x14ac:dyDescent="0.15">
      <c r="C131" s="41"/>
      <c r="D131" s="41"/>
      <c r="E131" s="41"/>
    </row>
    <row r="132" spans="3:5" x14ac:dyDescent="0.15">
      <c r="C132" s="41"/>
      <c r="D132" s="41"/>
      <c r="E132" s="41"/>
    </row>
    <row r="133" spans="3:5" x14ac:dyDescent="0.15">
      <c r="C133" s="41"/>
      <c r="D133" s="41"/>
      <c r="E133" s="41"/>
    </row>
    <row r="134" spans="3:5" x14ac:dyDescent="0.15">
      <c r="C134" s="41"/>
      <c r="D134" s="41"/>
      <c r="E134" s="41"/>
    </row>
    <row r="135" spans="3:5" x14ac:dyDescent="0.15">
      <c r="C135" s="41"/>
      <c r="D135" s="41"/>
      <c r="E135" s="41"/>
    </row>
    <row r="136" spans="3:5" x14ac:dyDescent="0.15">
      <c r="C136" s="41"/>
      <c r="D136" s="41"/>
      <c r="E136" s="41"/>
    </row>
  </sheetData>
  <mergeCells count="18"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  <mergeCell ref="C54:C62"/>
    <mergeCell ref="C63:D63"/>
    <mergeCell ref="C10:C16"/>
    <mergeCell ref="C17:C28"/>
    <mergeCell ref="C29:C34"/>
    <mergeCell ref="C35:C42"/>
    <mergeCell ref="C43:C48"/>
    <mergeCell ref="C49:C53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2016-03-09T10:54:19Z</cp:lastPrinted>
  <dcterms:created xsi:type="dcterms:W3CDTF">2014-05-14T07:34:08Z</dcterms:created>
  <dcterms:modified xsi:type="dcterms:W3CDTF">2016-03-16T04:15:46Z</dcterms:modified>
</cp:coreProperties>
</file>