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<sst xmlns="http://schemas.openxmlformats.org/spreadsheetml/2006/main" count="94" uniqueCount="70">
  <si>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</si>
  <si>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</si>
  <si>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</si>
  <si>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</si>
  <si>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</si>
  <si>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</si>
  <si>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</si>
  <si>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</si>
  <si>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</si>
  <si>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</si>
  <si>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</si>
  <si>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</si>
  <si>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</si>
  <si>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</si>
  <si>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</si>
  <si>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</si>
  <si>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</si>
  <si>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</si>
  <si>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</si>
  <si>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</si>
  <si>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</si>
  <si>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</si>
  <si>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</si>
  <si>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</si>
  <si>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</si>
  <si>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</si>
  <si>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</si>
  <si>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</si>
  <si>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</si>
  <si>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</si>
  <si>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</si>
  <si>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</si>
  <si>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</si>
  <si>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</si>
  <si>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</si>
  <si>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</si>
  <si>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</si>
  <si>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</si>
  <si>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</si>
  <si>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</si>
  <si>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</si>
  <si>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</si>
  <si>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</si>
  <si>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</si>
  <si>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</si>
  <si>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</si>
  <si>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</si>
  <si>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</si>
  <si>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</si>
  <si>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</si>
  <si>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</si>
  <si>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</si>
  <si>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</si>
  <si>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</si>
  <si>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</si>
  <si>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</si>
  <si>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</si>
  <si>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</si>
  <si>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</si>
  <si>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</si>
  <si>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</si>
  <si>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</si>
  <si>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</si>
  <si>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</si>
  <si>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</si>
  <si>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</si>
  <si>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</si>
  <si>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</si>
  <si>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</si>
  <si>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平成14年7月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</si>
</sst>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0" borderId="13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8" fontId="3" fillId="0" borderId="15" xfId="16" applyFont="1" applyBorder="1" applyAlignment="1">
      <alignment vertical="center"/>
    </xf>
    <xf numFmtId="38" fontId="3" fillId="0" borderId="16" xfId="16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38" fontId="3" fillId="2" borderId="19" xfId="16" applyFont="1" applyFill="1" applyBorder="1" applyAlignment="1">
      <alignment vertical="center"/>
    </xf>
    <xf numFmtId="38" fontId="3" fillId="2" borderId="20" xfId="16" applyFont="1" applyFill="1" applyBorder="1" applyAlignment="1">
      <alignment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38" fontId="3" fillId="2" borderId="29" xfId="16" applyFont="1" applyFill="1" applyBorder="1" applyAlignment="1">
      <alignment vertical="center"/>
    </xf>
    <xf numFmtId="38" fontId="3" fillId="2" borderId="30" xfId="16" applyFont="1" applyFill="1" applyBorder="1" applyAlignment="1">
      <alignment vertical="center"/>
    </xf>
    <xf numFmtId="38" fontId="3" fillId="2" borderId="31" xfId="16" applyFont="1" applyFill="1" applyBorder="1" applyAlignment="1">
      <alignment vertical="center"/>
    </xf>
    <xf numFmtId="38" fontId="3" fillId="2" borderId="32" xfId="16" applyFont="1" applyFill="1" applyBorder="1" applyAlignment="1">
      <alignment vertical="center"/>
    </xf>
    <xf numFmtId="38" fontId="3" fillId="2" borderId="33" xfId="16" applyFont="1" applyFill="1" applyBorder="1" applyAlignment="1">
      <alignment vertical="center"/>
    </xf>
    <xf numFmtId="38" fontId="3" fillId="2" borderId="34" xfId="16" applyFont="1" applyFill="1" applyBorder="1" applyAlignment="1">
      <alignment vertical="center"/>
    </xf>
    <xf numFmtId="38" fontId="7" fillId="3" borderId="35" xfId="16" applyFont="1" applyFill="1" applyBorder="1" applyAlignment="1">
      <alignment vertical="center"/>
    </xf>
    <xf numFmtId="38" fontId="7" fillId="3" borderId="36" xfId="16" applyFont="1" applyFill="1" applyBorder="1" applyAlignment="1">
      <alignment vertical="center"/>
    </xf>
    <xf numFmtId="38" fontId="7" fillId="3" borderId="37" xfId="16" applyFont="1" applyFill="1" applyBorder="1" applyAlignment="1">
      <alignment vertical="center"/>
    </xf>
    <xf numFmtId="38" fontId="7" fillId="3" borderId="38" xfId="16" applyFont="1" applyFill="1" applyBorder="1" applyAlignment="1">
      <alignment vertical="center"/>
    </xf>
    <xf numFmtId="38" fontId="7" fillId="3" borderId="39" xfId="16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8" fillId="3" borderId="45" xfId="0" applyFont="1" applyFill="1" applyBorder="1" applyAlignment="1">
      <alignment vertical="center"/>
    </xf>
    <xf numFmtId="0" fontId="8" fillId="3" borderId="46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0" fontId="8" fillId="3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textRotation="255"/>
    </xf>
    <xf numFmtId="0" fontId="5" fillId="2" borderId="57" xfId="0" applyFont="1" applyFill="1" applyBorder="1" applyAlignment="1">
      <alignment horizontal="center" vertical="center" textRotation="255"/>
    </xf>
    <xf numFmtId="0" fontId="5" fillId="2" borderId="58" xfId="0" applyFont="1" applyFill="1" applyBorder="1" applyAlignment="1">
      <alignment horizontal="center" vertical="center" textRotation="255"/>
    </xf>
    <xf numFmtId="38" fontId="7" fillId="3" borderId="40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0"/>
  <sheetViews>
    <sheetView tabSelected="1" zoomScale="70" zoomScaleNormal="70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Y26" sqref="Y26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53" t="s">
        <v>69</v>
      </c>
      <c r="C2" s="53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4" t="s">
        <v>64</v>
      </c>
      <c r="W3" s="54"/>
      <c r="X3" s="54"/>
    </row>
    <row r="4" spans="2:24" ht="30" customHeight="1">
      <c r="B4" s="55"/>
      <c r="C4" s="56"/>
      <c r="D4" s="61" t="s">
        <v>2</v>
      </c>
      <c r="E4" s="62"/>
      <c r="F4" s="62"/>
      <c r="G4" s="61" t="s">
        <v>4</v>
      </c>
      <c r="H4" s="62"/>
      <c r="I4" s="62"/>
      <c r="J4" s="61" t="s">
        <v>5</v>
      </c>
      <c r="K4" s="62"/>
      <c r="L4" s="62"/>
      <c r="M4" s="61" t="s">
        <v>6</v>
      </c>
      <c r="N4" s="62"/>
      <c r="O4" s="62"/>
      <c r="P4" s="61" t="s">
        <v>7</v>
      </c>
      <c r="Q4" s="62"/>
      <c r="R4" s="62"/>
      <c r="S4" s="61" t="s">
        <v>8</v>
      </c>
      <c r="T4" s="62"/>
      <c r="U4" s="63"/>
      <c r="V4" s="64" t="s">
        <v>9</v>
      </c>
      <c r="W4" s="65"/>
      <c r="X4" s="66"/>
    </row>
    <row r="5" spans="2:24" ht="30" customHeight="1" thickBot="1">
      <c r="B5" s="57"/>
      <c r="C5" s="58"/>
      <c r="D5" s="41" t="s">
        <v>65</v>
      </c>
      <c r="E5" s="42" t="s">
        <v>66</v>
      </c>
      <c r="F5" s="43" t="s">
        <v>3</v>
      </c>
      <c r="G5" s="41" t="s">
        <v>67</v>
      </c>
      <c r="H5" s="42" t="s">
        <v>68</v>
      </c>
      <c r="I5" s="43" t="s">
        <v>3</v>
      </c>
      <c r="J5" s="41" t="s">
        <v>67</v>
      </c>
      <c r="K5" s="42" t="s">
        <v>68</v>
      </c>
      <c r="L5" s="43" t="s">
        <v>3</v>
      </c>
      <c r="M5" s="41" t="s">
        <v>67</v>
      </c>
      <c r="N5" s="42" t="s">
        <v>68</v>
      </c>
      <c r="O5" s="43" t="s">
        <v>3</v>
      </c>
      <c r="P5" s="41" t="s">
        <v>67</v>
      </c>
      <c r="Q5" s="42" t="s">
        <v>68</v>
      </c>
      <c r="R5" s="43" t="s">
        <v>3</v>
      </c>
      <c r="S5" s="41" t="s">
        <v>67</v>
      </c>
      <c r="T5" s="42" t="s">
        <v>68</v>
      </c>
      <c r="U5" s="44" t="s">
        <v>3</v>
      </c>
      <c r="V5" s="45" t="s">
        <v>67</v>
      </c>
      <c r="W5" s="42" t="s">
        <v>68</v>
      </c>
      <c r="X5" s="46" t="s">
        <v>3</v>
      </c>
    </row>
    <row r="6" spans="2:24" ht="30" customHeight="1" thickBot="1">
      <c r="B6" s="59" t="s">
        <v>1</v>
      </c>
      <c r="C6" s="60" t="s">
        <v>1</v>
      </c>
      <c r="D6" s="30">
        <v>24926</v>
      </c>
      <c r="E6" s="31">
        <v>10</v>
      </c>
      <c r="F6" s="32">
        <v>24936</v>
      </c>
      <c r="G6" s="30">
        <v>3330</v>
      </c>
      <c r="H6" s="31">
        <v>528</v>
      </c>
      <c r="I6" s="32">
        <v>3858</v>
      </c>
      <c r="J6" s="30">
        <v>2203</v>
      </c>
      <c r="K6" s="31">
        <v>9854</v>
      </c>
      <c r="L6" s="32">
        <v>12057</v>
      </c>
      <c r="M6" s="30">
        <v>1674</v>
      </c>
      <c r="N6" s="31">
        <v>6009</v>
      </c>
      <c r="O6" s="32">
        <v>7683</v>
      </c>
      <c r="P6" s="30">
        <v>5128</v>
      </c>
      <c r="Q6" s="31">
        <v>0</v>
      </c>
      <c r="R6" s="32">
        <v>5128</v>
      </c>
      <c r="S6" s="30">
        <v>0</v>
      </c>
      <c r="T6" s="31">
        <v>0</v>
      </c>
      <c r="U6" s="33">
        <v>0</v>
      </c>
      <c r="V6" s="34">
        <f>D6+G6+J6+M6+P6+S6</f>
        <v>37261</v>
      </c>
      <c r="W6" s="31">
        <f>E6+H6+K6+N6+Q6+T6</f>
        <v>16401</v>
      </c>
      <c r="X6" s="35">
        <f>F6+I6+L6+O6+R6+U6</f>
        <v>53662</v>
      </c>
    </row>
    <row r="7" spans="2:24" ht="30" customHeight="1">
      <c r="B7" s="69" t="s">
        <v>10</v>
      </c>
      <c r="C7" s="26" t="s">
        <v>11</v>
      </c>
      <c r="D7" s="2">
        <v>9862</v>
      </c>
      <c r="E7" s="3">
        <v>0</v>
      </c>
      <c r="F7" s="4">
        <v>9862</v>
      </c>
      <c r="G7" s="2">
        <v>454</v>
      </c>
      <c r="H7" s="3">
        <v>1178</v>
      </c>
      <c r="I7" s="4">
        <v>1632</v>
      </c>
      <c r="J7" s="2">
        <v>103</v>
      </c>
      <c r="K7" s="3">
        <v>1921</v>
      </c>
      <c r="L7" s="4">
        <v>2024</v>
      </c>
      <c r="M7" s="2">
        <v>230</v>
      </c>
      <c r="N7" s="3">
        <v>1574</v>
      </c>
      <c r="O7" s="4">
        <v>1804</v>
      </c>
      <c r="P7" s="2">
        <v>0</v>
      </c>
      <c r="Q7" s="3">
        <v>0</v>
      </c>
      <c r="R7" s="4">
        <v>0</v>
      </c>
      <c r="S7" s="2">
        <v>0</v>
      </c>
      <c r="T7" s="3">
        <v>0</v>
      </c>
      <c r="U7" s="5">
        <v>0</v>
      </c>
      <c r="V7" s="14">
        <f aca="true" t="shared" si="0" ref="V7:V59">D7+G7+J7+M7+P7+S7</f>
        <v>10649</v>
      </c>
      <c r="W7" s="3">
        <f aca="true" t="shared" si="1" ref="W7:W59">E7+H7+K7+N7+Q7+T7</f>
        <v>4673</v>
      </c>
      <c r="X7" s="15">
        <f aca="true" t="shared" si="2" ref="X7:X59">F7+I7+L7+O7+R7+U7</f>
        <v>15322</v>
      </c>
    </row>
    <row r="8" spans="2:24" ht="30" customHeight="1">
      <c r="B8" s="70"/>
      <c r="C8" s="27" t="s">
        <v>12</v>
      </c>
      <c r="D8" s="6">
        <v>8076</v>
      </c>
      <c r="E8" s="7">
        <v>15</v>
      </c>
      <c r="F8" s="8">
        <v>8091</v>
      </c>
      <c r="G8" s="6">
        <v>1168</v>
      </c>
      <c r="H8" s="7">
        <v>273</v>
      </c>
      <c r="I8" s="8">
        <v>1441</v>
      </c>
      <c r="J8" s="6">
        <v>1517</v>
      </c>
      <c r="K8" s="7">
        <v>365</v>
      </c>
      <c r="L8" s="8">
        <v>1882</v>
      </c>
      <c r="M8" s="6">
        <v>148</v>
      </c>
      <c r="N8" s="7">
        <v>532</v>
      </c>
      <c r="O8" s="8">
        <v>680</v>
      </c>
      <c r="P8" s="6">
        <v>0</v>
      </c>
      <c r="Q8" s="7">
        <v>0</v>
      </c>
      <c r="R8" s="8">
        <v>0</v>
      </c>
      <c r="S8" s="6">
        <v>0</v>
      </c>
      <c r="T8" s="7">
        <v>0</v>
      </c>
      <c r="U8" s="9">
        <v>0</v>
      </c>
      <c r="V8" s="16">
        <f t="shared" si="0"/>
        <v>10909</v>
      </c>
      <c r="W8" s="7">
        <f t="shared" si="1"/>
        <v>1185</v>
      </c>
      <c r="X8" s="17">
        <f t="shared" si="2"/>
        <v>12094</v>
      </c>
    </row>
    <row r="9" spans="2:24" ht="30" customHeight="1">
      <c r="B9" s="70"/>
      <c r="C9" s="27" t="s">
        <v>13</v>
      </c>
      <c r="D9" s="6">
        <v>15173</v>
      </c>
      <c r="E9" s="7">
        <v>129</v>
      </c>
      <c r="F9" s="8">
        <v>15302</v>
      </c>
      <c r="G9" s="6">
        <v>997</v>
      </c>
      <c r="H9" s="7">
        <v>7183</v>
      </c>
      <c r="I9" s="8">
        <v>8180</v>
      </c>
      <c r="J9" s="6">
        <v>0</v>
      </c>
      <c r="K9" s="7">
        <v>1203</v>
      </c>
      <c r="L9" s="8">
        <v>1203</v>
      </c>
      <c r="M9" s="6">
        <v>105</v>
      </c>
      <c r="N9" s="7">
        <v>2249</v>
      </c>
      <c r="O9" s="8">
        <v>2354</v>
      </c>
      <c r="P9" s="6">
        <v>0</v>
      </c>
      <c r="Q9" s="7">
        <v>0</v>
      </c>
      <c r="R9" s="8">
        <v>0</v>
      </c>
      <c r="S9" s="6">
        <v>0</v>
      </c>
      <c r="T9" s="7">
        <v>0</v>
      </c>
      <c r="U9" s="9">
        <v>0</v>
      </c>
      <c r="V9" s="16">
        <f t="shared" si="0"/>
        <v>16275</v>
      </c>
      <c r="W9" s="7">
        <f t="shared" si="1"/>
        <v>10764</v>
      </c>
      <c r="X9" s="17">
        <f t="shared" si="2"/>
        <v>27039</v>
      </c>
    </row>
    <row r="10" spans="2:24" ht="30" customHeight="1">
      <c r="B10" s="70"/>
      <c r="C10" s="27" t="s">
        <v>14</v>
      </c>
      <c r="D10" s="6">
        <v>6621</v>
      </c>
      <c r="E10" s="7">
        <v>0</v>
      </c>
      <c r="F10" s="8">
        <v>6621</v>
      </c>
      <c r="G10" s="6">
        <v>541</v>
      </c>
      <c r="H10" s="7">
        <v>158</v>
      </c>
      <c r="I10" s="8">
        <v>699</v>
      </c>
      <c r="J10" s="6">
        <v>481</v>
      </c>
      <c r="K10" s="7">
        <v>522</v>
      </c>
      <c r="L10" s="8">
        <v>1003</v>
      </c>
      <c r="M10" s="6">
        <v>69</v>
      </c>
      <c r="N10" s="7">
        <v>573</v>
      </c>
      <c r="O10" s="8">
        <v>642</v>
      </c>
      <c r="P10" s="6">
        <v>0</v>
      </c>
      <c r="Q10" s="7">
        <v>0</v>
      </c>
      <c r="R10" s="8">
        <v>0</v>
      </c>
      <c r="S10" s="6">
        <v>0</v>
      </c>
      <c r="T10" s="7">
        <v>0</v>
      </c>
      <c r="U10" s="9">
        <v>0</v>
      </c>
      <c r="V10" s="16">
        <f t="shared" si="0"/>
        <v>7712</v>
      </c>
      <c r="W10" s="7">
        <f t="shared" si="1"/>
        <v>1253</v>
      </c>
      <c r="X10" s="17">
        <f t="shared" si="2"/>
        <v>8965</v>
      </c>
    </row>
    <row r="11" spans="2:24" ht="30" customHeight="1">
      <c r="B11" s="70"/>
      <c r="C11" s="27" t="s">
        <v>15</v>
      </c>
      <c r="D11" s="6">
        <v>7394</v>
      </c>
      <c r="E11" s="7">
        <v>0</v>
      </c>
      <c r="F11" s="8">
        <v>7394</v>
      </c>
      <c r="G11" s="6">
        <v>1107</v>
      </c>
      <c r="H11" s="7">
        <v>668</v>
      </c>
      <c r="I11" s="8">
        <v>1775</v>
      </c>
      <c r="J11" s="6">
        <v>0</v>
      </c>
      <c r="K11" s="7">
        <v>513</v>
      </c>
      <c r="L11" s="8">
        <v>513</v>
      </c>
      <c r="M11" s="6">
        <v>76</v>
      </c>
      <c r="N11" s="7">
        <v>922</v>
      </c>
      <c r="O11" s="8">
        <v>998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9">
        <v>0</v>
      </c>
      <c r="V11" s="16">
        <f t="shared" si="0"/>
        <v>8577</v>
      </c>
      <c r="W11" s="7">
        <f t="shared" si="1"/>
        <v>2103</v>
      </c>
      <c r="X11" s="17">
        <f t="shared" si="2"/>
        <v>10680</v>
      </c>
    </row>
    <row r="12" spans="2:24" ht="30" customHeight="1">
      <c r="B12" s="70"/>
      <c r="C12" s="28" t="s">
        <v>16</v>
      </c>
      <c r="D12" s="10">
        <v>13023</v>
      </c>
      <c r="E12" s="11">
        <v>67</v>
      </c>
      <c r="F12" s="12">
        <v>13090</v>
      </c>
      <c r="G12" s="10">
        <v>3821</v>
      </c>
      <c r="H12" s="11">
        <v>3439</v>
      </c>
      <c r="I12" s="12">
        <v>7260</v>
      </c>
      <c r="J12" s="10">
        <v>222</v>
      </c>
      <c r="K12" s="11">
        <v>2295</v>
      </c>
      <c r="L12" s="12">
        <v>2517</v>
      </c>
      <c r="M12" s="10">
        <v>40</v>
      </c>
      <c r="N12" s="11">
        <v>998</v>
      </c>
      <c r="O12" s="12">
        <v>1038</v>
      </c>
      <c r="P12" s="10">
        <v>0</v>
      </c>
      <c r="Q12" s="11">
        <v>0</v>
      </c>
      <c r="R12" s="12">
        <v>0</v>
      </c>
      <c r="S12" s="10">
        <v>0</v>
      </c>
      <c r="T12" s="11">
        <v>0</v>
      </c>
      <c r="U12" s="13">
        <v>0</v>
      </c>
      <c r="V12" s="18">
        <f t="shared" si="0"/>
        <v>17106</v>
      </c>
      <c r="W12" s="11">
        <f t="shared" si="1"/>
        <v>6799</v>
      </c>
      <c r="X12" s="19">
        <f t="shared" si="2"/>
        <v>23905</v>
      </c>
    </row>
    <row r="13" spans="2:24" ht="30" customHeight="1" thickBot="1">
      <c r="B13" s="71"/>
      <c r="C13" s="29" t="s">
        <v>28</v>
      </c>
      <c r="D13" s="20">
        <f>SUM(D7:D12)</f>
        <v>60149</v>
      </c>
      <c r="E13" s="21">
        <f aca="true" t="shared" si="3" ref="E13:U13">SUM(E7:E12)</f>
        <v>211</v>
      </c>
      <c r="F13" s="22">
        <f t="shared" si="3"/>
        <v>60360</v>
      </c>
      <c r="G13" s="20">
        <f t="shared" si="3"/>
        <v>8088</v>
      </c>
      <c r="H13" s="21">
        <f t="shared" si="3"/>
        <v>12899</v>
      </c>
      <c r="I13" s="22">
        <f t="shared" si="3"/>
        <v>20987</v>
      </c>
      <c r="J13" s="20">
        <f t="shared" si="3"/>
        <v>2323</v>
      </c>
      <c r="K13" s="21">
        <f t="shared" si="3"/>
        <v>6819</v>
      </c>
      <c r="L13" s="22">
        <f t="shared" si="3"/>
        <v>9142</v>
      </c>
      <c r="M13" s="20">
        <f t="shared" si="3"/>
        <v>668</v>
      </c>
      <c r="N13" s="21">
        <f t="shared" si="3"/>
        <v>6848</v>
      </c>
      <c r="O13" s="22">
        <f t="shared" si="3"/>
        <v>7516</v>
      </c>
      <c r="P13" s="20">
        <f t="shared" si="3"/>
        <v>0</v>
      </c>
      <c r="Q13" s="21">
        <f t="shared" si="3"/>
        <v>0</v>
      </c>
      <c r="R13" s="22">
        <f t="shared" si="3"/>
        <v>0</v>
      </c>
      <c r="S13" s="20">
        <f t="shared" si="3"/>
        <v>0</v>
      </c>
      <c r="T13" s="21">
        <f t="shared" si="3"/>
        <v>0</v>
      </c>
      <c r="U13" s="23">
        <f t="shared" si="3"/>
        <v>0</v>
      </c>
      <c r="V13" s="24">
        <f t="shared" si="0"/>
        <v>71228</v>
      </c>
      <c r="W13" s="21">
        <f t="shared" si="1"/>
        <v>26777</v>
      </c>
      <c r="X13" s="25">
        <f t="shared" si="2"/>
        <v>98005</v>
      </c>
    </row>
    <row r="14" spans="2:24" ht="30" customHeight="1">
      <c r="B14" s="69" t="s">
        <v>58</v>
      </c>
      <c r="C14" s="26" t="s">
        <v>17</v>
      </c>
      <c r="D14" s="2">
        <v>16729</v>
      </c>
      <c r="E14" s="3">
        <v>0</v>
      </c>
      <c r="F14" s="4">
        <v>16729</v>
      </c>
      <c r="G14" s="2">
        <v>6887</v>
      </c>
      <c r="H14" s="3">
        <v>9197</v>
      </c>
      <c r="I14" s="4">
        <v>16084</v>
      </c>
      <c r="J14" s="2">
        <v>12</v>
      </c>
      <c r="K14" s="3">
        <v>223</v>
      </c>
      <c r="L14" s="4">
        <v>235</v>
      </c>
      <c r="M14" s="2">
        <v>73</v>
      </c>
      <c r="N14" s="3">
        <v>1220</v>
      </c>
      <c r="O14" s="4">
        <v>1293</v>
      </c>
      <c r="P14" s="2">
        <v>5356</v>
      </c>
      <c r="Q14" s="3">
        <v>5934</v>
      </c>
      <c r="R14" s="4">
        <v>11290</v>
      </c>
      <c r="S14" s="2">
        <v>0</v>
      </c>
      <c r="T14" s="3">
        <v>0</v>
      </c>
      <c r="U14" s="5">
        <v>0</v>
      </c>
      <c r="V14" s="14">
        <f t="shared" si="0"/>
        <v>29057</v>
      </c>
      <c r="W14" s="3">
        <f t="shared" si="1"/>
        <v>16574</v>
      </c>
      <c r="X14" s="15">
        <f t="shared" si="2"/>
        <v>45631</v>
      </c>
    </row>
    <row r="15" spans="2:24" ht="30" customHeight="1">
      <c r="B15" s="70"/>
      <c r="C15" s="27" t="s">
        <v>18</v>
      </c>
      <c r="D15" s="6">
        <v>9849</v>
      </c>
      <c r="E15" s="7">
        <v>0</v>
      </c>
      <c r="F15" s="8">
        <v>9849</v>
      </c>
      <c r="G15" s="6">
        <v>3032</v>
      </c>
      <c r="H15" s="7">
        <v>3797</v>
      </c>
      <c r="I15" s="8">
        <v>6829</v>
      </c>
      <c r="J15" s="6">
        <v>0</v>
      </c>
      <c r="K15" s="7">
        <v>510</v>
      </c>
      <c r="L15" s="8">
        <v>510</v>
      </c>
      <c r="M15" s="6">
        <v>23</v>
      </c>
      <c r="N15" s="7">
        <v>1004</v>
      </c>
      <c r="O15" s="8">
        <v>1027</v>
      </c>
      <c r="P15" s="6">
        <v>0</v>
      </c>
      <c r="Q15" s="7">
        <v>0</v>
      </c>
      <c r="R15" s="8">
        <v>0</v>
      </c>
      <c r="S15" s="6">
        <v>0</v>
      </c>
      <c r="T15" s="7">
        <v>0</v>
      </c>
      <c r="U15" s="9">
        <v>0</v>
      </c>
      <c r="V15" s="16">
        <f t="shared" si="0"/>
        <v>12904</v>
      </c>
      <c r="W15" s="7">
        <f t="shared" si="1"/>
        <v>5311</v>
      </c>
      <c r="X15" s="17">
        <f t="shared" si="2"/>
        <v>18215</v>
      </c>
    </row>
    <row r="16" spans="2:24" ht="30" customHeight="1">
      <c r="B16" s="70"/>
      <c r="C16" s="27" t="s">
        <v>19</v>
      </c>
      <c r="D16" s="6">
        <v>16552</v>
      </c>
      <c r="E16" s="7">
        <v>0</v>
      </c>
      <c r="F16" s="8">
        <v>16552</v>
      </c>
      <c r="G16" s="6">
        <v>1081</v>
      </c>
      <c r="H16" s="7">
        <v>3476</v>
      </c>
      <c r="I16" s="8">
        <v>4557</v>
      </c>
      <c r="J16" s="6">
        <v>0</v>
      </c>
      <c r="K16" s="7">
        <v>763</v>
      </c>
      <c r="L16" s="8">
        <v>763</v>
      </c>
      <c r="M16" s="6">
        <v>85</v>
      </c>
      <c r="N16" s="7">
        <v>1182</v>
      </c>
      <c r="O16" s="8">
        <v>1267</v>
      </c>
      <c r="P16" s="6">
        <v>0</v>
      </c>
      <c r="Q16" s="7">
        <v>0</v>
      </c>
      <c r="R16" s="8">
        <v>0</v>
      </c>
      <c r="S16" s="6">
        <v>0</v>
      </c>
      <c r="T16" s="7">
        <v>0</v>
      </c>
      <c r="U16" s="9">
        <v>0</v>
      </c>
      <c r="V16" s="16">
        <f t="shared" si="0"/>
        <v>17718</v>
      </c>
      <c r="W16" s="7">
        <f t="shared" si="1"/>
        <v>5421</v>
      </c>
      <c r="X16" s="17">
        <f t="shared" si="2"/>
        <v>23139</v>
      </c>
    </row>
    <row r="17" spans="2:24" ht="30" customHeight="1">
      <c r="B17" s="70"/>
      <c r="C17" s="27" t="s">
        <v>20</v>
      </c>
      <c r="D17" s="6">
        <v>39676</v>
      </c>
      <c r="E17" s="7">
        <v>0</v>
      </c>
      <c r="F17" s="8">
        <v>39676</v>
      </c>
      <c r="G17" s="6">
        <v>1430</v>
      </c>
      <c r="H17" s="7">
        <v>5865</v>
      </c>
      <c r="I17" s="8">
        <v>7295</v>
      </c>
      <c r="J17" s="6">
        <v>9</v>
      </c>
      <c r="K17" s="7">
        <v>1473</v>
      </c>
      <c r="L17" s="8">
        <v>1482</v>
      </c>
      <c r="M17" s="6">
        <v>30</v>
      </c>
      <c r="N17" s="7">
        <v>4026</v>
      </c>
      <c r="O17" s="8">
        <v>4056</v>
      </c>
      <c r="P17" s="6">
        <v>0</v>
      </c>
      <c r="Q17" s="7">
        <v>0</v>
      </c>
      <c r="R17" s="8">
        <v>0</v>
      </c>
      <c r="S17" s="6">
        <v>0</v>
      </c>
      <c r="T17" s="7">
        <v>0</v>
      </c>
      <c r="U17" s="9">
        <v>0</v>
      </c>
      <c r="V17" s="16">
        <f t="shared" si="0"/>
        <v>41145</v>
      </c>
      <c r="W17" s="7">
        <f t="shared" si="1"/>
        <v>11364</v>
      </c>
      <c r="X17" s="17">
        <f t="shared" si="2"/>
        <v>52509</v>
      </c>
    </row>
    <row r="18" spans="2:24" ht="30" customHeight="1">
      <c r="B18" s="70"/>
      <c r="C18" s="27" t="s">
        <v>21</v>
      </c>
      <c r="D18" s="6">
        <v>27840</v>
      </c>
      <c r="E18" s="7">
        <v>0</v>
      </c>
      <c r="F18" s="8">
        <v>27840</v>
      </c>
      <c r="G18" s="6">
        <v>2751</v>
      </c>
      <c r="H18" s="7">
        <v>14760</v>
      </c>
      <c r="I18" s="8">
        <v>17511</v>
      </c>
      <c r="J18" s="6">
        <v>11181</v>
      </c>
      <c r="K18" s="7">
        <v>1563</v>
      </c>
      <c r="L18" s="8">
        <v>12744</v>
      </c>
      <c r="M18" s="6">
        <v>222</v>
      </c>
      <c r="N18" s="7">
        <v>3536</v>
      </c>
      <c r="O18" s="8">
        <v>3758</v>
      </c>
      <c r="P18" s="6">
        <v>23372</v>
      </c>
      <c r="Q18" s="7">
        <v>60482</v>
      </c>
      <c r="R18" s="8">
        <v>83854</v>
      </c>
      <c r="S18" s="6">
        <v>0</v>
      </c>
      <c r="T18" s="7">
        <v>0</v>
      </c>
      <c r="U18" s="9">
        <v>0</v>
      </c>
      <c r="V18" s="16">
        <f t="shared" si="0"/>
        <v>65366</v>
      </c>
      <c r="W18" s="7">
        <f t="shared" si="1"/>
        <v>80341</v>
      </c>
      <c r="X18" s="17">
        <f t="shared" si="2"/>
        <v>145707</v>
      </c>
    </row>
    <row r="19" spans="2:24" ht="30" customHeight="1">
      <c r="B19" s="70"/>
      <c r="C19" s="27" t="s">
        <v>22</v>
      </c>
      <c r="D19" s="6">
        <v>54848</v>
      </c>
      <c r="E19" s="7">
        <v>27</v>
      </c>
      <c r="F19" s="8">
        <v>54875</v>
      </c>
      <c r="G19" s="6">
        <v>3047</v>
      </c>
      <c r="H19" s="7">
        <v>21218</v>
      </c>
      <c r="I19" s="8">
        <v>24265</v>
      </c>
      <c r="J19" s="6">
        <v>1708</v>
      </c>
      <c r="K19" s="7">
        <v>1110</v>
      </c>
      <c r="L19" s="8">
        <v>2818</v>
      </c>
      <c r="M19" s="6">
        <v>945</v>
      </c>
      <c r="N19" s="7">
        <v>30858</v>
      </c>
      <c r="O19" s="8">
        <v>31803</v>
      </c>
      <c r="P19" s="6">
        <v>499</v>
      </c>
      <c r="Q19" s="7">
        <v>0</v>
      </c>
      <c r="R19" s="8">
        <v>499</v>
      </c>
      <c r="S19" s="6">
        <v>0</v>
      </c>
      <c r="T19" s="7">
        <v>0</v>
      </c>
      <c r="U19" s="9">
        <v>0</v>
      </c>
      <c r="V19" s="16">
        <f t="shared" si="0"/>
        <v>61047</v>
      </c>
      <c r="W19" s="7">
        <f t="shared" si="1"/>
        <v>53213</v>
      </c>
      <c r="X19" s="17">
        <f t="shared" si="2"/>
        <v>114260</v>
      </c>
    </row>
    <row r="20" spans="2:24" ht="30" customHeight="1">
      <c r="B20" s="70"/>
      <c r="C20" s="27" t="s">
        <v>23</v>
      </c>
      <c r="D20" s="6">
        <v>40446</v>
      </c>
      <c r="E20" s="7">
        <v>0</v>
      </c>
      <c r="F20" s="8">
        <v>40446</v>
      </c>
      <c r="G20" s="6">
        <v>644</v>
      </c>
      <c r="H20" s="7">
        <v>10713</v>
      </c>
      <c r="I20" s="8">
        <v>11357</v>
      </c>
      <c r="J20" s="6">
        <v>2426</v>
      </c>
      <c r="K20" s="7">
        <v>692</v>
      </c>
      <c r="L20" s="8">
        <v>3118</v>
      </c>
      <c r="M20" s="6">
        <v>407</v>
      </c>
      <c r="N20" s="7">
        <v>8731</v>
      </c>
      <c r="O20" s="8">
        <v>9138</v>
      </c>
      <c r="P20" s="6">
        <v>23664</v>
      </c>
      <c r="Q20" s="7">
        <v>16137</v>
      </c>
      <c r="R20" s="8">
        <v>39801</v>
      </c>
      <c r="S20" s="6">
        <v>0</v>
      </c>
      <c r="T20" s="7">
        <v>0</v>
      </c>
      <c r="U20" s="9">
        <v>0</v>
      </c>
      <c r="V20" s="16">
        <f t="shared" si="0"/>
        <v>67587</v>
      </c>
      <c r="W20" s="7">
        <f t="shared" si="1"/>
        <v>36273</v>
      </c>
      <c r="X20" s="17">
        <f t="shared" si="2"/>
        <v>103860</v>
      </c>
    </row>
    <row r="21" spans="2:24" ht="30" customHeight="1">
      <c r="B21" s="70"/>
      <c r="C21" s="27" t="s">
        <v>24</v>
      </c>
      <c r="D21" s="6">
        <v>4293</v>
      </c>
      <c r="E21" s="7">
        <v>0</v>
      </c>
      <c r="F21" s="8">
        <v>4293</v>
      </c>
      <c r="G21" s="6">
        <v>835</v>
      </c>
      <c r="H21" s="7">
        <v>1081</v>
      </c>
      <c r="I21" s="8">
        <v>1916</v>
      </c>
      <c r="J21" s="6">
        <v>143</v>
      </c>
      <c r="K21" s="7">
        <v>250</v>
      </c>
      <c r="L21" s="8">
        <v>393</v>
      </c>
      <c r="M21" s="6">
        <v>12</v>
      </c>
      <c r="N21" s="7">
        <v>345</v>
      </c>
      <c r="O21" s="8">
        <v>357</v>
      </c>
      <c r="P21" s="6">
        <v>0</v>
      </c>
      <c r="Q21" s="7">
        <v>0</v>
      </c>
      <c r="R21" s="8">
        <v>0</v>
      </c>
      <c r="S21" s="6">
        <v>0</v>
      </c>
      <c r="T21" s="7">
        <v>0</v>
      </c>
      <c r="U21" s="9">
        <v>0</v>
      </c>
      <c r="V21" s="16">
        <f t="shared" si="0"/>
        <v>5283</v>
      </c>
      <c r="W21" s="7">
        <f t="shared" si="1"/>
        <v>1676</v>
      </c>
      <c r="X21" s="17">
        <f t="shared" si="2"/>
        <v>6959</v>
      </c>
    </row>
    <row r="22" spans="2:24" ht="30" customHeight="1">
      <c r="B22" s="70"/>
      <c r="C22" s="27" t="s">
        <v>25</v>
      </c>
      <c r="D22" s="6">
        <v>10358</v>
      </c>
      <c r="E22" s="7">
        <v>0</v>
      </c>
      <c r="F22" s="8">
        <v>10358</v>
      </c>
      <c r="G22" s="6">
        <v>513</v>
      </c>
      <c r="H22" s="7">
        <v>983</v>
      </c>
      <c r="I22" s="8">
        <v>1496</v>
      </c>
      <c r="J22" s="6">
        <v>85</v>
      </c>
      <c r="K22" s="7">
        <v>516</v>
      </c>
      <c r="L22" s="8">
        <v>601</v>
      </c>
      <c r="M22" s="6">
        <v>31</v>
      </c>
      <c r="N22" s="7">
        <v>601</v>
      </c>
      <c r="O22" s="8">
        <v>632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9">
        <v>0</v>
      </c>
      <c r="V22" s="16">
        <f t="shared" si="0"/>
        <v>10987</v>
      </c>
      <c r="W22" s="7">
        <f t="shared" si="1"/>
        <v>2100</v>
      </c>
      <c r="X22" s="17">
        <f t="shared" si="2"/>
        <v>13087</v>
      </c>
    </row>
    <row r="23" spans="2:24" ht="30" customHeight="1">
      <c r="B23" s="70"/>
      <c r="C23" s="27" t="s">
        <v>26</v>
      </c>
      <c r="D23" s="6">
        <v>8848</v>
      </c>
      <c r="E23" s="7">
        <v>0</v>
      </c>
      <c r="F23" s="8">
        <v>8848</v>
      </c>
      <c r="G23" s="6">
        <v>2428</v>
      </c>
      <c r="H23" s="7">
        <v>3019</v>
      </c>
      <c r="I23" s="8">
        <v>5447</v>
      </c>
      <c r="J23" s="6">
        <v>316</v>
      </c>
      <c r="K23" s="7">
        <v>79</v>
      </c>
      <c r="L23" s="8">
        <v>395</v>
      </c>
      <c r="M23" s="6">
        <v>190</v>
      </c>
      <c r="N23" s="7">
        <v>1649</v>
      </c>
      <c r="O23" s="8">
        <v>1839</v>
      </c>
      <c r="P23" s="6">
        <v>0</v>
      </c>
      <c r="Q23" s="7">
        <v>0</v>
      </c>
      <c r="R23" s="8">
        <v>0</v>
      </c>
      <c r="S23" s="6">
        <v>0</v>
      </c>
      <c r="T23" s="7">
        <v>0</v>
      </c>
      <c r="U23" s="9">
        <v>0</v>
      </c>
      <c r="V23" s="16">
        <f t="shared" si="0"/>
        <v>11782</v>
      </c>
      <c r="W23" s="7">
        <f t="shared" si="1"/>
        <v>4747</v>
      </c>
      <c r="X23" s="17">
        <f t="shared" si="2"/>
        <v>16529</v>
      </c>
    </row>
    <row r="24" spans="2:24" ht="30" customHeight="1">
      <c r="B24" s="70"/>
      <c r="C24" s="28" t="s">
        <v>27</v>
      </c>
      <c r="D24" s="10">
        <v>28491</v>
      </c>
      <c r="E24" s="11">
        <v>0</v>
      </c>
      <c r="F24" s="12">
        <v>28491</v>
      </c>
      <c r="G24" s="10">
        <v>5226</v>
      </c>
      <c r="H24" s="11">
        <v>15231</v>
      </c>
      <c r="I24" s="12">
        <v>20457</v>
      </c>
      <c r="J24" s="10">
        <v>3002</v>
      </c>
      <c r="K24" s="11">
        <v>1665</v>
      </c>
      <c r="L24" s="12">
        <v>4667</v>
      </c>
      <c r="M24" s="10">
        <v>4</v>
      </c>
      <c r="N24" s="11">
        <v>1626</v>
      </c>
      <c r="O24" s="12">
        <v>1630</v>
      </c>
      <c r="P24" s="10">
        <v>0</v>
      </c>
      <c r="Q24" s="11">
        <v>0</v>
      </c>
      <c r="R24" s="12">
        <v>0</v>
      </c>
      <c r="S24" s="10">
        <v>0</v>
      </c>
      <c r="T24" s="11">
        <v>0</v>
      </c>
      <c r="U24" s="13">
        <v>0</v>
      </c>
      <c r="V24" s="18">
        <f t="shared" si="0"/>
        <v>36723</v>
      </c>
      <c r="W24" s="11">
        <f t="shared" si="1"/>
        <v>18522</v>
      </c>
      <c r="X24" s="19">
        <f t="shared" si="2"/>
        <v>55245</v>
      </c>
    </row>
    <row r="25" spans="2:24" ht="30" customHeight="1" thickBot="1">
      <c r="B25" s="71"/>
      <c r="C25" s="29" t="s">
        <v>28</v>
      </c>
      <c r="D25" s="20">
        <f>SUM(D14:D24)</f>
        <v>257930</v>
      </c>
      <c r="E25" s="21">
        <f aca="true" t="shared" si="4" ref="E25:U25">SUM(E14:E24)</f>
        <v>27</v>
      </c>
      <c r="F25" s="22">
        <f t="shared" si="4"/>
        <v>257957</v>
      </c>
      <c r="G25" s="20">
        <f t="shared" si="4"/>
        <v>27874</v>
      </c>
      <c r="H25" s="21">
        <f t="shared" si="4"/>
        <v>89340</v>
      </c>
      <c r="I25" s="22">
        <f t="shared" si="4"/>
        <v>117214</v>
      </c>
      <c r="J25" s="20">
        <f t="shared" si="4"/>
        <v>18882</v>
      </c>
      <c r="K25" s="21">
        <f t="shared" si="4"/>
        <v>8844</v>
      </c>
      <c r="L25" s="22">
        <f t="shared" si="4"/>
        <v>27726</v>
      </c>
      <c r="M25" s="20">
        <f t="shared" si="4"/>
        <v>2022</v>
      </c>
      <c r="N25" s="21">
        <f t="shared" si="4"/>
        <v>54778</v>
      </c>
      <c r="O25" s="22">
        <f t="shared" si="4"/>
        <v>56800</v>
      </c>
      <c r="P25" s="20">
        <f t="shared" si="4"/>
        <v>52891</v>
      </c>
      <c r="Q25" s="21">
        <f t="shared" si="4"/>
        <v>82553</v>
      </c>
      <c r="R25" s="22">
        <f t="shared" si="4"/>
        <v>135444</v>
      </c>
      <c r="S25" s="20">
        <f t="shared" si="4"/>
        <v>0</v>
      </c>
      <c r="T25" s="21">
        <f t="shared" si="4"/>
        <v>0</v>
      </c>
      <c r="U25" s="23">
        <f t="shared" si="4"/>
        <v>0</v>
      </c>
      <c r="V25" s="24">
        <f>D25+G25+J25+M25+P25+S25</f>
        <v>359599</v>
      </c>
      <c r="W25" s="21">
        <f t="shared" si="1"/>
        <v>235542</v>
      </c>
      <c r="X25" s="25">
        <f t="shared" si="2"/>
        <v>595141</v>
      </c>
    </row>
    <row r="26" spans="2:24" ht="30" customHeight="1">
      <c r="B26" s="69" t="s">
        <v>59</v>
      </c>
      <c r="C26" s="26" t="s">
        <v>29</v>
      </c>
      <c r="D26" s="2">
        <v>46659</v>
      </c>
      <c r="E26" s="3">
        <v>0</v>
      </c>
      <c r="F26" s="4">
        <v>46659</v>
      </c>
      <c r="G26" s="2">
        <v>2768</v>
      </c>
      <c r="H26" s="3">
        <v>48006</v>
      </c>
      <c r="I26" s="4">
        <v>50774</v>
      </c>
      <c r="J26" s="2">
        <v>1255</v>
      </c>
      <c r="K26" s="3">
        <v>6449</v>
      </c>
      <c r="L26" s="4">
        <v>7704</v>
      </c>
      <c r="M26" s="2">
        <v>64</v>
      </c>
      <c r="N26" s="3">
        <v>8815</v>
      </c>
      <c r="O26" s="4">
        <v>8879</v>
      </c>
      <c r="P26" s="2">
        <v>6010</v>
      </c>
      <c r="Q26" s="3">
        <v>0</v>
      </c>
      <c r="R26" s="4">
        <v>6010</v>
      </c>
      <c r="S26" s="2">
        <v>0</v>
      </c>
      <c r="T26" s="3">
        <v>0</v>
      </c>
      <c r="U26" s="5">
        <v>0</v>
      </c>
      <c r="V26" s="14">
        <f t="shared" si="0"/>
        <v>56756</v>
      </c>
      <c r="W26" s="3">
        <f t="shared" si="1"/>
        <v>63270</v>
      </c>
      <c r="X26" s="15">
        <f t="shared" si="2"/>
        <v>120026</v>
      </c>
    </row>
    <row r="27" spans="2:24" ht="30" customHeight="1">
      <c r="B27" s="70"/>
      <c r="C27" s="27" t="s">
        <v>30</v>
      </c>
      <c r="D27" s="6">
        <v>12713</v>
      </c>
      <c r="E27" s="7">
        <v>0</v>
      </c>
      <c r="F27" s="8">
        <v>12713</v>
      </c>
      <c r="G27" s="6">
        <v>2181</v>
      </c>
      <c r="H27" s="7">
        <v>10571</v>
      </c>
      <c r="I27" s="8">
        <v>12752</v>
      </c>
      <c r="J27" s="6">
        <v>723</v>
      </c>
      <c r="K27" s="7">
        <v>2208</v>
      </c>
      <c r="L27" s="8">
        <v>2931</v>
      </c>
      <c r="M27" s="6">
        <v>3</v>
      </c>
      <c r="N27" s="7">
        <v>887</v>
      </c>
      <c r="O27" s="8">
        <v>890</v>
      </c>
      <c r="P27" s="6">
        <v>10017</v>
      </c>
      <c r="Q27" s="7">
        <v>1499</v>
      </c>
      <c r="R27" s="8">
        <v>11516</v>
      </c>
      <c r="S27" s="6">
        <v>9069</v>
      </c>
      <c r="T27" s="7">
        <v>9047</v>
      </c>
      <c r="U27" s="9">
        <f>SUM(S27:T27)</f>
        <v>18116</v>
      </c>
      <c r="V27" s="16">
        <f t="shared" si="0"/>
        <v>34706</v>
      </c>
      <c r="W27" s="7">
        <f t="shared" si="1"/>
        <v>24212</v>
      </c>
      <c r="X27" s="17">
        <f t="shared" si="2"/>
        <v>58918</v>
      </c>
    </row>
    <row r="28" spans="2:24" ht="30" customHeight="1">
      <c r="B28" s="70"/>
      <c r="C28" s="27" t="s">
        <v>31</v>
      </c>
      <c r="D28" s="6">
        <v>19664</v>
      </c>
      <c r="E28" s="7">
        <v>0</v>
      </c>
      <c r="F28" s="8">
        <v>19664</v>
      </c>
      <c r="G28" s="6">
        <v>2244</v>
      </c>
      <c r="H28" s="7">
        <v>12356</v>
      </c>
      <c r="I28" s="8">
        <v>14600</v>
      </c>
      <c r="J28" s="6">
        <v>0</v>
      </c>
      <c r="K28" s="7">
        <v>0</v>
      </c>
      <c r="L28" s="8">
        <v>0</v>
      </c>
      <c r="M28" s="6">
        <v>24</v>
      </c>
      <c r="N28" s="7">
        <v>2797</v>
      </c>
      <c r="O28" s="8">
        <v>2821</v>
      </c>
      <c r="P28" s="6">
        <v>0</v>
      </c>
      <c r="Q28" s="7">
        <v>0</v>
      </c>
      <c r="R28" s="8">
        <v>0</v>
      </c>
      <c r="S28" s="6">
        <v>0</v>
      </c>
      <c r="T28" s="7">
        <v>0</v>
      </c>
      <c r="U28" s="9">
        <v>0</v>
      </c>
      <c r="V28" s="16">
        <f t="shared" si="0"/>
        <v>21932</v>
      </c>
      <c r="W28" s="7">
        <f t="shared" si="1"/>
        <v>15153</v>
      </c>
      <c r="X28" s="17">
        <f t="shared" si="2"/>
        <v>37085</v>
      </c>
    </row>
    <row r="29" spans="2:24" ht="30" customHeight="1">
      <c r="B29" s="70"/>
      <c r="C29" s="27" t="s">
        <v>32</v>
      </c>
      <c r="D29" s="6">
        <v>6730</v>
      </c>
      <c r="E29" s="7">
        <v>0</v>
      </c>
      <c r="F29" s="8">
        <v>6730</v>
      </c>
      <c r="G29" s="6">
        <v>7208</v>
      </c>
      <c r="H29" s="7">
        <v>2765</v>
      </c>
      <c r="I29" s="8">
        <v>9973</v>
      </c>
      <c r="J29" s="6">
        <v>97</v>
      </c>
      <c r="K29" s="7">
        <v>947</v>
      </c>
      <c r="L29" s="8">
        <v>1044</v>
      </c>
      <c r="M29" s="6">
        <v>35</v>
      </c>
      <c r="N29" s="7">
        <v>286</v>
      </c>
      <c r="O29" s="8">
        <v>321</v>
      </c>
      <c r="P29" s="6">
        <v>0</v>
      </c>
      <c r="Q29" s="7">
        <v>0</v>
      </c>
      <c r="R29" s="8">
        <v>0</v>
      </c>
      <c r="S29" s="6">
        <v>0</v>
      </c>
      <c r="T29" s="7">
        <v>0</v>
      </c>
      <c r="U29" s="9">
        <v>0</v>
      </c>
      <c r="V29" s="16">
        <f t="shared" si="0"/>
        <v>14070</v>
      </c>
      <c r="W29" s="7">
        <f t="shared" si="1"/>
        <v>3998</v>
      </c>
      <c r="X29" s="17">
        <f t="shared" si="2"/>
        <v>18068</v>
      </c>
    </row>
    <row r="30" spans="2:24" ht="30" customHeight="1">
      <c r="B30" s="70"/>
      <c r="C30" s="28" t="s">
        <v>33</v>
      </c>
      <c r="D30" s="10">
        <v>8846</v>
      </c>
      <c r="E30" s="11">
        <v>0</v>
      </c>
      <c r="F30" s="12">
        <v>8846</v>
      </c>
      <c r="G30" s="10">
        <v>2029</v>
      </c>
      <c r="H30" s="11">
        <v>2189</v>
      </c>
      <c r="I30" s="12">
        <v>4218</v>
      </c>
      <c r="J30" s="10">
        <v>721</v>
      </c>
      <c r="K30" s="11">
        <v>1115</v>
      </c>
      <c r="L30" s="12">
        <v>1836</v>
      </c>
      <c r="M30" s="10">
        <v>40</v>
      </c>
      <c r="N30" s="11">
        <v>1263</v>
      </c>
      <c r="O30" s="12">
        <v>1303</v>
      </c>
      <c r="P30" s="10">
        <v>0</v>
      </c>
      <c r="Q30" s="11">
        <v>0</v>
      </c>
      <c r="R30" s="12">
        <v>0</v>
      </c>
      <c r="S30" s="10">
        <v>0</v>
      </c>
      <c r="T30" s="11">
        <v>0</v>
      </c>
      <c r="U30" s="13">
        <v>0</v>
      </c>
      <c r="V30" s="18">
        <f t="shared" si="0"/>
        <v>11636</v>
      </c>
      <c r="W30" s="11">
        <f t="shared" si="1"/>
        <v>4567</v>
      </c>
      <c r="X30" s="19">
        <f t="shared" si="2"/>
        <v>16203</v>
      </c>
    </row>
    <row r="31" spans="2:24" ht="30" customHeight="1" thickBot="1">
      <c r="B31" s="71"/>
      <c r="C31" s="29" t="s">
        <v>28</v>
      </c>
      <c r="D31" s="20">
        <f>SUM(D26:D30)</f>
        <v>94612</v>
      </c>
      <c r="E31" s="21">
        <f aca="true" t="shared" si="5" ref="E31:U31">SUM(E26:E30)</f>
        <v>0</v>
      </c>
      <c r="F31" s="22">
        <f t="shared" si="5"/>
        <v>94612</v>
      </c>
      <c r="G31" s="20">
        <f t="shared" si="5"/>
        <v>16430</v>
      </c>
      <c r="H31" s="21">
        <f t="shared" si="5"/>
        <v>75887</v>
      </c>
      <c r="I31" s="22">
        <f t="shared" si="5"/>
        <v>92317</v>
      </c>
      <c r="J31" s="20">
        <f t="shared" si="5"/>
        <v>2796</v>
      </c>
      <c r="K31" s="21">
        <f t="shared" si="5"/>
        <v>10719</v>
      </c>
      <c r="L31" s="22">
        <f t="shared" si="5"/>
        <v>13515</v>
      </c>
      <c r="M31" s="20">
        <f t="shared" si="5"/>
        <v>166</v>
      </c>
      <c r="N31" s="21">
        <f t="shared" si="5"/>
        <v>14048</v>
      </c>
      <c r="O31" s="22">
        <f t="shared" si="5"/>
        <v>14214</v>
      </c>
      <c r="P31" s="20">
        <f t="shared" si="5"/>
        <v>16027</v>
      </c>
      <c r="Q31" s="21">
        <f t="shared" si="5"/>
        <v>1499</v>
      </c>
      <c r="R31" s="22">
        <f t="shared" si="5"/>
        <v>17526</v>
      </c>
      <c r="S31" s="20">
        <f t="shared" si="5"/>
        <v>9069</v>
      </c>
      <c r="T31" s="21">
        <f t="shared" si="5"/>
        <v>9047</v>
      </c>
      <c r="U31" s="23">
        <f t="shared" si="5"/>
        <v>18116</v>
      </c>
      <c r="V31" s="24">
        <f t="shared" si="0"/>
        <v>139100</v>
      </c>
      <c r="W31" s="21">
        <f t="shared" si="1"/>
        <v>111200</v>
      </c>
      <c r="X31" s="25">
        <f t="shared" si="2"/>
        <v>250300</v>
      </c>
    </row>
    <row r="32" spans="2:24" ht="30" customHeight="1">
      <c r="B32" s="69" t="s">
        <v>60</v>
      </c>
      <c r="C32" s="26" t="s">
        <v>34</v>
      </c>
      <c r="D32" s="2">
        <v>5233</v>
      </c>
      <c r="E32" s="3">
        <v>0</v>
      </c>
      <c r="F32" s="4">
        <v>5233</v>
      </c>
      <c r="G32" s="2">
        <v>1562</v>
      </c>
      <c r="H32" s="3">
        <v>4858</v>
      </c>
      <c r="I32" s="4">
        <v>6420</v>
      </c>
      <c r="J32" s="2">
        <v>0</v>
      </c>
      <c r="K32" s="3">
        <v>483</v>
      </c>
      <c r="L32" s="4">
        <v>483</v>
      </c>
      <c r="M32" s="2">
        <v>15</v>
      </c>
      <c r="N32" s="3">
        <v>405</v>
      </c>
      <c r="O32" s="4">
        <v>420</v>
      </c>
      <c r="P32" s="2">
        <v>0</v>
      </c>
      <c r="Q32" s="3">
        <v>0</v>
      </c>
      <c r="R32" s="4">
        <v>0</v>
      </c>
      <c r="S32" s="2">
        <v>0</v>
      </c>
      <c r="T32" s="3">
        <v>0</v>
      </c>
      <c r="U32" s="5">
        <v>0</v>
      </c>
      <c r="V32" s="14">
        <f t="shared" si="0"/>
        <v>6810</v>
      </c>
      <c r="W32" s="3">
        <f t="shared" si="1"/>
        <v>5746</v>
      </c>
      <c r="X32" s="15">
        <f t="shared" si="2"/>
        <v>12556</v>
      </c>
    </row>
    <row r="33" spans="2:24" ht="30" customHeight="1">
      <c r="B33" s="70"/>
      <c r="C33" s="27" t="s">
        <v>35</v>
      </c>
      <c r="D33" s="6">
        <v>6376</v>
      </c>
      <c r="E33" s="7">
        <v>0</v>
      </c>
      <c r="F33" s="8">
        <v>6376</v>
      </c>
      <c r="G33" s="6">
        <v>1722</v>
      </c>
      <c r="H33" s="7">
        <v>5818</v>
      </c>
      <c r="I33" s="8">
        <v>7540</v>
      </c>
      <c r="J33" s="6">
        <v>0</v>
      </c>
      <c r="K33" s="7">
        <v>0</v>
      </c>
      <c r="L33" s="8">
        <v>0</v>
      </c>
      <c r="M33" s="6">
        <v>2</v>
      </c>
      <c r="N33" s="7">
        <v>181</v>
      </c>
      <c r="O33" s="8">
        <v>183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9">
        <v>0</v>
      </c>
      <c r="V33" s="16">
        <f t="shared" si="0"/>
        <v>8100</v>
      </c>
      <c r="W33" s="7">
        <f t="shared" si="1"/>
        <v>5999</v>
      </c>
      <c r="X33" s="17">
        <f t="shared" si="2"/>
        <v>14099</v>
      </c>
    </row>
    <row r="34" spans="2:24" ht="30" customHeight="1">
      <c r="B34" s="70"/>
      <c r="C34" s="27" t="s">
        <v>36</v>
      </c>
      <c r="D34" s="6">
        <v>5715</v>
      </c>
      <c r="E34" s="7">
        <v>0</v>
      </c>
      <c r="F34" s="8">
        <v>5715</v>
      </c>
      <c r="G34" s="6">
        <v>328</v>
      </c>
      <c r="H34" s="7">
        <v>1538</v>
      </c>
      <c r="I34" s="8">
        <v>1866</v>
      </c>
      <c r="J34" s="6">
        <v>525</v>
      </c>
      <c r="K34" s="7">
        <v>0</v>
      </c>
      <c r="L34" s="8">
        <v>525</v>
      </c>
      <c r="M34" s="6">
        <v>60</v>
      </c>
      <c r="N34" s="7">
        <v>2627</v>
      </c>
      <c r="O34" s="8">
        <v>2687</v>
      </c>
      <c r="P34" s="6">
        <v>0</v>
      </c>
      <c r="Q34" s="7">
        <v>0</v>
      </c>
      <c r="R34" s="8">
        <v>0</v>
      </c>
      <c r="S34" s="6">
        <v>0</v>
      </c>
      <c r="T34" s="7">
        <v>0</v>
      </c>
      <c r="U34" s="9">
        <v>0</v>
      </c>
      <c r="V34" s="16">
        <f t="shared" si="0"/>
        <v>6628</v>
      </c>
      <c r="W34" s="7">
        <f t="shared" si="1"/>
        <v>4165</v>
      </c>
      <c r="X34" s="17">
        <f t="shared" si="2"/>
        <v>10793</v>
      </c>
    </row>
    <row r="35" spans="2:24" ht="30" customHeight="1">
      <c r="B35" s="70"/>
      <c r="C35" s="27" t="s">
        <v>37</v>
      </c>
      <c r="D35" s="6">
        <v>26737</v>
      </c>
      <c r="E35" s="7">
        <v>40</v>
      </c>
      <c r="F35" s="8">
        <v>26777</v>
      </c>
      <c r="G35" s="6">
        <v>1918</v>
      </c>
      <c r="H35" s="7">
        <v>11764</v>
      </c>
      <c r="I35" s="8">
        <v>13682</v>
      </c>
      <c r="J35" s="6">
        <v>11</v>
      </c>
      <c r="K35" s="7">
        <v>7512</v>
      </c>
      <c r="L35" s="8">
        <v>7523</v>
      </c>
      <c r="M35" s="6">
        <v>271</v>
      </c>
      <c r="N35" s="7">
        <v>11293</v>
      </c>
      <c r="O35" s="8">
        <v>11564</v>
      </c>
      <c r="P35" s="6">
        <v>10842</v>
      </c>
      <c r="Q35" s="7">
        <v>43</v>
      </c>
      <c r="R35" s="8">
        <v>10885</v>
      </c>
      <c r="S35" s="6">
        <v>0</v>
      </c>
      <c r="T35" s="7">
        <v>0</v>
      </c>
      <c r="U35" s="9">
        <v>0</v>
      </c>
      <c r="V35" s="16">
        <f t="shared" si="0"/>
        <v>39779</v>
      </c>
      <c r="W35" s="7">
        <f t="shared" si="1"/>
        <v>30652</v>
      </c>
      <c r="X35" s="17">
        <f t="shared" si="2"/>
        <v>70431</v>
      </c>
    </row>
    <row r="36" spans="2:24" ht="30" customHeight="1">
      <c r="B36" s="70"/>
      <c r="C36" s="27" t="s">
        <v>38</v>
      </c>
      <c r="D36" s="6">
        <v>21010</v>
      </c>
      <c r="E36" s="7">
        <v>0</v>
      </c>
      <c r="F36" s="8">
        <v>21010</v>
      </c>
      <c r="G36" s="6">
        <v>1708</v>
      </c>
      <c r="H36" s="7">
        <v>5563</v>
      </c>
      <c r="I36" s="8">
        <v>7271</v>
      </c>
      <c r="J36" s="6">
        <v>16</v>
      </c>
      <c r="K36" s="7">
        <v>3558</v>
      </c>
      <c r="L36" s="8">
        <v>3574</v>
      </c>
      <c r="M36" s="6">
        <v>96</v>
      </c>
      <c r="N36" s="7">
        <v>8410</v>
      </c>
      <c r="O36" s="8">
        <v>8506</v>
      </c>
      <c r="P36" s="6">
        <v>0</v>
      </c>
      <c r="Q36" s="7">
        <v>0</v>
      </c>
      <c r="R36" s="8">
        <v>0</v>
      </c>
      <c r="S36" s="6">
        <v>199</v>
      </c>
      <c r="T36" s="7">
        <v>0</v>
      </c>
      <c r="U36" s="9">
        <v>199</v>
      </c>
      <c r="V36" s="16">
        <f t="shared" si="0"/>
        <v>23029</v>
      </c>
      <c r="W36" s="7">
        <f t="shared" si="1"/>
        <v>17531</v>
      </c>
      <c r="X36" s="17">
        <f t="shared" si="2"/>
        <v>40560</v>
      </c>
    </row>
    <row r="37" spans="2:24" ht="30" customHeight="1">
      <c r="B37" s="70"/>
      <c r="C37" s="27" t="s">
        <v>57</v>
      </c>
      <c r="D37" s="6">
        <v>3603</v>
      </c>
      <c r="E37" s="7">
        <v>0</v>
      </c>
      <c r="F37" s="8">
        <v>3603</v>
      </c>
      <c r="G37" s="6">
        <v>240</v>
      </c>
      <c r="H37" s="7">
        <v>183</v>
      </c>
      <c r="I37" s="8">
        <v>423</v>
      </c>
      <c r="J37" s="6">
        <v>31</v>
      </c>
      <c r="K37" s="7">
        <v>0</v>
      </c>
      <c r="L37" s="8">
        <v>31</v>
      </c>
      <c r="M37" s="6">
        <v>10</v>
      </c>
      <c r="N37" s="7">
        <v>404</v>
      </c>
      <c r="O37" s="8">
        <v>414</v>
      </c>
      <c r="P37" s="6">
        <v>0</v>
      </c>
      <c r="Q37" s="7">
        <v>0</v>
      </c>
      <c r="R37" s="8">
        <v>0</v>
      </c>
      <c r="S37" s="6">
        <v>0</v>
      </c>
      <c r="T37" s="7">
        <v>0</v>
      </c>
      <c r="U37" s="9">
        <v>0</v>
      </c>
      <c r="V37" s="16">
        <f t="shared" si="0"/>
        <v>3884</v>
      </c>
      <c r="W37" s="7">
        <f t="shared" si="1"/>
        <v>587</v>
      </c>
      <c r="X37" s="17">
        <f t="shared" si="2"/>
        <v>4471</v>
      </c>
    </row>
    <row r="38" spans="2:24" ht="30" customHeight="1">
      <c r="B38" s="70"/>
      <c r="C38" s="28" t="s">
        <v>39</v>
      </c>
      <c r="D38" s="10">
        <v>3637</v>
      </c>
      <c r="E38" s="11">
        <v>0</v>
      </c>
      <c r="F38" s="12">
        <v>3637</v>
      </c>
      <c r="G38" s="10">
        <v>548</v>
      </c>
      <c r="H38" s="11">
        <v>1834</v>
      </c>
      <c r="I38" s="12">
        <v>2382</v>
      </c>
      <c r="J38" s="10">
        <v>0</v>
      </c>
      <c r="K38" s="11">
        <v>96</v>
      </c>
      <c r="L38" s="12">
        <v>96</v>
      </c>
      <c r="M38" s="10">
        <v>0</v>
      </c>
      <c r="N38" s="11">
        <v>403</v>
      </c>
      <c r="O38" s="12">
        <v>403</v>
      </c>
      <c r="P38" s="10">
        <v>0</v>
      </c>
      <c r="Q38" s="11">
        <v>0</v>
      </c>
      <c r="R38" s="12">
        <v>0</v>
      </c>
      <c r="S38" s="10">
        <v>0</v>
      </c>
      <c r="T38" s="11">
        <v>0</v>
      </c>
      <c r="U38" s="13">
        <v>0</v>
      </c>
      <c r="V38" s="18">
        <f t="shared" si="0"/>
        <v>4185</v>
      </c>
      <c r="W38" s="11">
        <f t="shared" si="1"/>
        <v>2333</v>
      </c>
      <c r="X38" s="19">
        <f t="shared" si="2"/>
        <v>6518</v>
      </c>
    </row>
    <row r="39" spans="2:24" ht="30" customHeight="1" thickBot="1">
      <c r="B39" s="71"/>
      <c r="C39" s="29" t="s">
        <v>28</v>
      </c>
      <c r="D39" s="20">
        <f>SUM(D32:D38)</f>
        <v>72311</v>
      </c>
      <c r="E39" s="21">
        <f aca="true" t="shared" si="6" ref="E39:U39">SUM(E32:E38)</f>
        <v>40</v>
      </c>
      <c r="F39" s="22">
        <f t="shared" si="6"/>
        <v>72351</v>
      </c>
      <c r="G39" s="20">
        <f t="shared" si="6"/>
        <v>8026</v>
      </c>
      <c r="H39" s="21">
        <f t="shared" si="6"/>
        <v>31558</v>
      </c>
      <c r="I39" s="22">
        <f t="shared" si="6"/>
        <v>39584</v>
      </c>
      <c r="J39" s="20">
        <f t="shared" si="6"/>
        <v>583</v>
      </c>
      <c r="K39" s="21">
        <f t="shared" si="6"/>
        <v>11649</v>
      </c>
      <c r="L39" s="22">
        <f t="shared" si="6"/>
        <v>12232</v>
      </c>
      <c r="M39" s="20">
        <f t="shared" si="6"/>
        <v>454</v>
      </c>
      <c r="N39" s="21">
        <f t="shared" si="6"/>
        <v>23723</v>
      </c>
      <c r="O39" s="22">
        <f t="shared" si="6"/>
        <v>24177</v>
      </c>
      <c r="P39" s="20">
        <f t="shared" si="6"/>
        <v>10842</v>
      </c>
      <c r="Q39" s="21">
        <f t="shared" si="6"/>
        <v>43</v>
      </c>
      <c r="R39" s="22">
        <f t="shared" si="6"/>
        <v>10885</v>
      </c>
      <c r="S39" s="20">
        <f t="shared" si="6"/>
        <v>199</v>
      </c>
      <c r="T39" s="21">
        <f t="shared" si="6"/>
        <v>0</v>
      </c>
      <c r="U39" s="23">
        <f t="shared" si="6"/>
        <v>199</v>
      </c>
      <c r="V39" s="24">
        <f t="shared" si="0"/>
        <v>92415</v>
      </c>
      <c r="W39" s="21">
        <f t="shared" si="1"/>
        <v>67013</v>
      </c>
      <c r="X39" s="25">
        <f t="shared" si="2"/>
        <v>159428</v>
      </c>
    </row>
    <row r="40" spans="2:24" ht="30" customHeight="1">
      <c r="B40" s="69" t="s">
        <v>61</v>
      </c>
      <c r="C40" s="26" t="s">
        <v>40</v>
      </c>
      <c r="D40" s="2">
        <v>13281</v>
      </c>
      <c r="E40" s="3">
        <v>0</v>
      </c>
      <c r="F40" s="4">
        <v>13281</v>
      </c>
      <c r="G40" s="2">
        <v>3798</v>
      </c>
      <c r="H40" s="3">
        <v>3755</v>
      </c>
      <c r="I40" s="4">
        <v>7553</v>
      </c>
      <c r="J40" s="2">
        <v>451</v>
      </c>
      <c r="K40" s="3">
        <v>1580</v>
      </c>
      <c r="L40" s="4">
        <v>2031</v>
      </c>
      <c r="M40" s="2">
        <v>4</v>
      </c>
      <c r="N40" s="3">
        <v>1664</v>
      </c>
      <c r="O40" s="4">
        <v>1668</v>
      </c>
      <c r="P40" s="2">
        <v>1505</v>
      </c>
      <c r="Q40" s="3">
        <v>586</v>
      </c>
      <c r="R40" s="4">
        <v>2091</v>
      </c>
      <c r="S40" s="2">
        <v>0</v>
      </c>
      <c r="T40" s="3">
        <v>0</v>
      </c>
      <c r="U40" s="5">
        <v>0</v>
      </c>
      <c r="V40" s="14">
        <f t="shared" si="0"/>
        <v>19039</v>
      </c>
      <c r="W40" s="3">
        <f t="shared" si="1"/>
        <v>7585</v>
      </c>
      <c r="X40" s="15">
        <f t="shared" si="2"/>
        <v>26624</v>
      </c>
    </row>
    <row r="41" spans="2:24" ht="30" customHeight="1">
      <c r="B41" s="70"/>
      <c r="C41" s="27" t="s">
        <v>41</v>
      </c>
      <c r="D41" s="6">
        <v>14102</v>
      </c>
      <c r="E41" s="7">
        <v>0</v>
      </c>
      <c r="F41" s="8">
        <v>14102</v>
      </c>
      <c r="G41" s="6">
        <v>1425</v>
      </c>
      <c r="H41" s="7">
        <v>2255</v>
      </c>
      <c r="I41" s="8">
        <v>3680</v>
      </c>
      <c r="J41" s="6">
        <v>0</v>
      </c>
      <c r="K41" s="7">
        <v>1401</v>
      </c>
      <c r="L41" s="8">
        <v>1401</v>
      </c>
      <c r="M41" s="6">
        <v>79</v>
      </c>
      <c r="N41" s="7">
        <v>3075</v>
      </c>
      <c r="O41" s="8">
        <v>3154</v>
      </c>
      <c r="P41" s="6">
        <v>0</v>
      </c>
      <c r="Q41" s="7">
        <v>0</v>
      </c>
      <c r="R41" s="8">
        <v>0</v>
      </c>
      <c r="S41" s="6">
        <v>0</v>
      </c>
      <c r="T41" s="7">
        <v>0</v>
      </c>
      <c r="U41" s="9">
        <v>0</v>
      </c>
      <c r="V41" s="16">
        <f t="shared" si="0"/>
        <v>15606</v>
      </c>
      <c r="W41" s="7">
        <f t="shared" si="1"/>
        <v>6731</v>
      </c>
      <c r="X41" s="17">
        <f t="shared" si="2"/>
        <v>22337</v>
      </c>
    </row>
    <row r="42" spans="2:24" ht="30" customHeight="1">
      <c r="B42" s="70"/>
      <c r="C42" s="27" t="s">
        <v>42</v>
      </c>
      <c r="D42" s="6">
        <v>7868</v>
      </c>
      <c r="E42" s="7">
        <v>0</v>
      </c>
      <c r="F42" s="8">
        <v>7868</v>
      </c>
      <c r="G42" s="6">
        <v>2427</v>
      </c>
      <c r="H42" s="7">
        <v>8925</v>
      </c>
      <c r="I42" s="8">
        <v>11352</v>
      </c>
      <c r="J42" s="6">
        <v>0</v>
      </c>
      <c r="K42" s="7">
        <v>2737</v>
      </c>
      <c r="L42" s="8">
        <v>2737</v>
      </c>
      <c r="M42" s="6">
        <v>203</v>
      </c>
      <c r="N42" s="7">
        <v>751</v>
      </c>
      <c r="O42" s="8">
        <v>954</v>
      </c>
      <c r="P42" s="6">
        <v>9175</v>
      </c>
      <c r="Q42" s="7">
        <v>0</v>
      </c>
      <c r="R42" s="8">
        <v>9175</v>
      </c>
      <c r="S42" s="6">
        <v>0</v>
      </c>
      <c r="T42" s="7">
        <v>0</v>
      </c>
      <c r="U42" s="9">
        <v>0</v>
      </c>
      <c r="V42" s="16">
        <f t="shared" si="0"/>
        <v>19673</v>
      </c>
      <c r="W42" s="7">
        <f t="shared" si="1"/>
        <v>12413</v>
      </c>
      <c r="X42" s="17">
        <f t="shared" si="2"/>
        <v>32086</v>
      </c>
    </row>
    <row r="43" spans="2:24" ht="30" customHeight="1">
      <c r="B43" s="70"/>
      <c r="C43" s="27" t="s">
        <v>43</v>
      </c>
      <c r="D43" s="6">
        <v>2766</v>
      </c>
      <c r="E43" s="7">
        <v>0</v>
      </c>
      <c r="F43" s="8">
        <v>2766</v>
      </c>
      <c r="G43" s="6">
        <v>144</v>
      </c>
      <c r="H43" s="7">
        <v>105</v>
      </c>
      <c r="I43" s="8">
        <v>249</v>
      </c>
      <c r="J43" s="6">
        <v>0</v>
      </c>
      <c r="K43" s="7">
        <v>511</v>
      </c>
      <c r="L43" s="8">
        <v>511</v>
      </c>
      <c r="M43" s="6">
        <v>1</v>
      </c>
      <c r="N43" s="7">
        <v>273</v>
      </c>
      <c r="O43" s="8">
        <v>274</v>
      </c>
      <c r="P43" s="6">
        <v>0</v>
      </c>
      <c r="Q43" s="7">
        <v>0</v>
      </c>
      <c r="R43" s="8">
        <v>0</v>
      </c>
      <c r="S43" s="6">
        <v>0</v>
      </c>
      <c r="T43" s="7">
        <v>0</v>
      </c>
      <c r="U43" s="9">
        <v>0</v>
      </c>
      <c r="V43" s="16">
        <f t="shared" si="0"/>
        <v>2911</v>
      </c>
      <c r="W43" s="7">
        <f t="shared" si="1"/>
        <v>889</v>
      </c>
      <c r="X43" s="17">
        <f t="shared" si="2"/>
        <v>3800</v>
      </c>
    </row>
    <row r="44" spans="2:24" ht="30" customHeight="1">
      <c r="B44" s="70"/>
      <c r="C44" s="28" t="s">
        <v>44</v>
      </c>
      <c r="D44" s="10">
        <v>5042</v>
      </c>
      <c r="E44" s="11">
        <v>0</v>
      </c>
      <c r="F44" s="12">
        <v>5042</v>
      </c>
      <c r="G44" s="10">
        <v>1587</v>
      </c>
      <c r="H44" s="11">
        <v>1294</v>
      </c>
      <c r="I44" s="12">
        <v>2881</v>
      </c>
      <c r="J44" s="10">
        <v>433</v>
      </c>
      <c r="K44" s="11">
        <v>99</v>
      </c>
      <c r="L44" s="12">
        <v>532</v>
      </c>
      <c r="M44" s="10">
        <v>25</v>
      </c>
      <c r="N44" s="11">
        <v>224</v>
      </c>
      <c r="O44" s="12">
        <v>249</v>
      </c>
      <c r="P44" s="10">
        <v>0</v>
      </c>
      <c r="Q44" s="11">
        <v>0</v>
      </c>
      <c r="R44" s="12">
        <v>0</v>
      </c>
      <c r="S44" s="10">
        <v>0</v>
      </c>
      <c r="T44" s="11">
        <v>0</v>
      </c>
      <c r="U44" s="13">
        <v>0</v>
      </c>
      <c r="V44" s="18">
        <f t="shared" si="0"/>
        <v>7087</v>
      </c>
      <c r="W44" s="11">
        <f t="shared" si="1"/>
        <v>1617</v>
      </c>
      <c r="X44" s="19">
        <f t="shared" si="2"/>
        <v>8704</v>
      </c>
    </row>
    <row r="45" spans="2:24" ht="30" customHeight="1" thickBot="1">
      <c r="B45" s="71"/>
      <c r="C45" s="29" t="s">
        <v>28</v>
      </c>
      <c r="D45" s="20">
        <f>SUM(D40:D44)</f>
        <v>43059</v>
      </c>
      <c r="E45" s="21">
        <f aca="true" t="shared" si="7" ref="E45:U45">SUM(E40:E44)</f>
        <v>0</v>
      </c>
      <c r="F45" s="22">
        <f t="shared" si="7"/>
        <v>43059</v>
      </c>
      <c r="G45" s="20">
        <f t="shared" si="7"/>
        <v>9381</v>
      </c>
      <c r="H45" s="21">
        <f t="shared" si="7"/>
        <v>16334</v>
      </c>
      <c r="I45" s="22">
        <f t="shared" si="7"/>
        <v>25715</v>
      </c>
      <c r="J45" s="20">
        <f t="shared" si="7"/>
        <v>884</v>
      </c>
      <c r="K45" s="21">
        <f t="shared" si="7"/>
        <v>6328</v>
      </c>
      <c r="L45" s="22">
        <f t="shared" si="7"/>
        <v>7212</v>
      </c>
      <c r="M45" s="20">
        <f t="shared" si="7"/>
        <v>312</v>
      </c>
      <c r="N45" s="21">
        <f t="shared" si="7"/>
        <v>5987</v>
      </c>
      <c r="O45" s="22">
        <f t="shared" si="7"/>
        <v>6299</v>
      </c>
      <c r="P45" s="20">
        <f t="shared" si="7"/>
        <v>10680</v>
      </c>
      <c r="Q45" s="21">
        <f t="shared" si="7"/>
        <v>586</v>
      </c>
      <c r="R45" s="22">
        <f t="shared" si="7"/>
        <v>11266</v>
      </c>
      <c r="S45" s="20">
        <f t="shared" si="7"/>
        <v>0</v>
      </c>
      <c r="T45" s="21">
        <f t="shared" si="7"/>
        <v>0</v>
      </c>
      <c r="U45" s="23">
        <f t="shared" si="7"/>
        <v>0</v>
      </c>
      <c r="V45" s="24">
        <f t="shared" si="0"/>
        <v>64316</v>
      </c>
      <c r="W45" s="21">
        <f t="shared" si="1"/>
        <v>29235</v>
      </c>
      <c r="X45" s="25">
        <f t="shared" si="2"/>
        <v>93551</v>
      </c>
    </row>
    <row r="46" spans="2:24" ht="30" customHeight="1">
      <c r="B46" s="69" t="s">
        <v>62</v>
      </c>
      <c r="C46" s="26" t="s">
        <v>45</v>
      </c>
      <c r="D46" s="2">
        <v>2874</v>
      </c>
      <c r="E46" s="3">
        <v>0</v>
      </c>
      <c r="F46" s="4">
        <v>2874</v>
      </c>
      <c r="G46" s="2">
        <v>60</v>
      </c>
      <c r="H46" s="3">
        <v>580</v>
      </c>
      <c r="I46" s="4">
        <v>640</v>
      </c>
      <c r="J46" s="2">
        <v>753</v>
      </c>
      <c r="K46" s="3">
        <v>1090</v>
      </c>
      <c r="L46" s="4">
        <v>1843</v>
      </c>
      <c r="M46" s="2">
        <v>0</v>
      </c>
      <c r="N46" s="3">
        <v>318</v>
      </c>
      <c r="O46" s="4">
        <v>318</v>
      </c>
      <c r="P46" s="2">
        <v>0</v>
      </c>
      <c r="Q46" s="3">
        <v>0</v>
      </c>
      <c r="R46" s="4">
        <v>0</v>
      </c>
      <c r="S46" s="2">
        <v>0</v>
      </c>
      <c r="T46" s="3">
        <v>0</v>
      </c>
      <c r="U46" s="5">
        <v>0</v>
      </c>
      <c r="V46" s="14">
        <f t="shared" si="0"/>
        <v>3687</v>
      </c>
      <c r="W46" s="3">
        <f t="shared" si="1"/>
        <v>1988</v>
      </c>
      <c r="X46" s="15">
        <f t="shared" si="2"/>
        <v>5675</v>
      </c>
    </row>
    <row r="47" spans="2:24" ht="30" customHeight="1">
      <c r="B47" s="70"/>
      <c r="C47" s="27" t="s">
        <v>46</v>
      </c>
      <c r="D47" s="6">
        <v>10649</v>
      </c>
      <c r="E47" s="7">
        <v>0</v>
      </c>
      <c r="F47" s="8">
        <v>10649</v>
      </c>
      <c r="G47" s="6">
        <v>298</v>
      </c>
      <c r="H47" s="7">
        <v>3500</v>
      </c>
      <c r="I47" s="8">
        <v>3798</v>
      </c>
      <c r="J47" s="6">
        <v>155</v>
      </c>
      <c r="K47" s="7">
        <v>58</v>
      </c>
      <c r="L47" s="8">
        <v>213</v>
      </c>
      <c r="M47" s="6">
        <v>27</v>
      </c>
      <c r="N47" s="7">
        <v>858</v>
      </c>
      <c r="O47" s="8">
        <v>885</v>
      </c>
      <c r="P47" s="6">
        <v>0</v>
      </c>
      <c r="Q47" s="7">
        <v>0</v>
      </c>
      <c r="R47" s="8">
        <v>0</v>
      </c>
      <c r="S47" s="6">
        <v>0</v>
      </c>
      <c r="T47" s="7">
        <v>0</v>
      </c>
      <c r="U47" s="9">
        <v>0</v>
      </c>
      <c r="V47" s="16">
        <f t="shared" si="0"/>
        <v>11129</v>
      </c>
      <c r="W47" s="7">
        <f t="shared" si="1"/>
        <v>4416</v>
      </c>
      <c r="X47" s="17">
        <f t="shared" si="2"/>
        <v>15545</v>
      </c>
    </row>
    <row r="48" spans="2:24" ht="30" customHeight="1">
      <c r="B48" s="70"/>
      <c r="C48" s="27" t="s">
        <v>47</v>
      </c>
      <c r="D48" s="6">
        <v>10334</v>
      </c>
      <c r="E48" s="7">
        <v>0</v>
      </c>
      <c r="F48" s="8">
        <v>10334</v>
      </c>
      <c r="G48" s="6">
        <v>1800</v>
      </c>
      <c r="H48" s="7">
        <v>5226</v>
      </c>
      <c r="I48" s="8">
        <v>7026</v>
      </c>
      <c r="J48" s="6">
        <v>0</v>
      </c>
      <c r="K48" s="7">
        <v>419</v>
      </c>
      <c r="L48" s="8">
        <v>419</v>
      </c>
      <c r="M48" s="6">
        <v>40</v>
      </c>
      <c r="N48" s="7">
        <v>1263</v>
      </c>
      <c r="O48" s="8">
        <v>1303</v>
      </c>
      <c r="P48" s="6">
        <v>3255</v>
      </c>
      <c r="Q48" s="7">
        <v>301</v>
      </c>
      <c r="R48" s="8">
        <v>3556</v>
      </c>
      <c r="S48" s="6">
        <v>0</v>
      </c>
      <c r="T48" s="7">
        <v>0</v>
      </c>
      <c r="U48" s="9">
        <v>0</v>
      </c>
      <c r="V48" s="16">
        <f t="shared" si="0"/>
        <v>15429</v>
      </c>
      <c r="W48" s="7">
        <f t="shared" si="1"/>
        <v>7209</v>
      </c>
      <c r="X48" s="17">
        <f t="shared" si="2"/>
        <v>22638</v>
      </c>
    </row>
    <row r="49" spans="2:24" ht="30" customHeight="1">
      <c r="B49" s="70"/>
      <c r="C49" s="28" t="s">
        <v>48</v>
      </c>
      <c r="D49" s="10">
        <v>4065</v>
      </c>
      <c r="E49" s="11">
        <v>0</v>
      </c>
      <c r="F49" s="12">
        <v>4065</v>
      </c>
      <c r="G49" s="10">
        <v>111</v>
      </c>
      <c r="H49" s="11">
        <v>279</v>
      </c>
      <c r="I49" s="12">
        <v>390</v>
      </c>
      <c r="J49" s="10">
        <v>0</v>
      </c>
      <c r="K49" s="11">
        <v>1294</v>
      </c>
      <c r="L49" s="12">
        <v>1294</v>
      </c>
      <c r="M49" s="10">
        <v>33</v>
      </c>
      <c r="N49" s="11">
        <v>440</v>
      </c>
      <c r="O49" s="12">
        <v>473</v>
      </c>
      <c r="P49" s="10">
        <v>0</v>
      </c>
      <c r="Q49" s="11">
        <v>0</v>
      </c>
      <c r="R49" s="12">
        <v>0</v>
      </c>
      <c r="S49" s="10">
        <v>0</v>
      </c>
      <c r="T49" s="11">
        <v>0</v>
      </c>
      <c r="U49" s="13">
        <v>0</v>
      </c>
      <c r="V49" s="18">
        <f t="shared" si="0"/>
        <v>4209</v>
      </c>
      <c r="W49" s="11">
        <f t="shared" si="1"/>
        <v>2013</v>
      </c>
      <c r="X49" s="19">
        <f t="shared" si="2"/>
        <v>6222</v>
      </c>
    </row>
    <row r="50" spans="2:24" ht="30" customHeight="1" thickBot="1">
      <c r="B50" s="71"/>
      <c r="C50" s="29" t="s">
        <v>28</v>
      </c>
      <c r="D50" s="20">
        <f>SUM(D46:D49)</f>
        <v>27922</v>
      </c>
      <c r="E50" s="21">
        <f aca="true" t="shared" si="8" ref="E50:U50">SUM(E46:E49)</f>
        <v>0</v>
      </c>
      <c r="F50" s="22">
        <f t="shared" si="8"/>
        <v>27922</v>
      </c>
      <c r="G50" s="20">
        <f t="shared" si="8"/>
        <v>2269</v>
      </c>
      <c r="H50" s="21">
        <f t="shared" si="8"/>
        <v>9585</v>
      </c>
      <c r="I50" s="22">
        <f t="shared" si="8"/>
        <v>11854</v>
      </c>
      <c r="J50" s="20">
        <f t="shared" si="8"/>
        <v>908</v>
      </c>
      <c r="K50" s="21">
        <f t="shared" si="8"/>
        <v>2861</v>
      </c>
      <c r="L50" s="22">
        <f t="shared" si="8"/>
        <v>3769</v>
      </c>
      <c r="M50" s="20">
        <f t="shared" si="8"/>
        <v>100</v>
      </c>
      <c r="N50" s="21">
        <f t="shared" si="8"/>
        <v>2879</v>
      </c>
      <c r="O50" s="22">
        <f t="shared" si="8"/>
        <v>2979</v>
      </c>
      <c r="P50" s="20">
        <f t="shared" si="8"/>
        <v>3255</v>
      </c>
      <c r="Q50" s="21">
        <f t="shared" si="8"/>
        <v>301</v>
      </c>
      <c r="R50" s="22">
        <f t="shared" si="8"/>
        <v>3556</v>
      </c>
      <c r="S50" s="20">
        <f t="shared" si="8"/>
        <v>0</v>
      </c>
      <c r="T50" s="21">
        <f t="shared" si="8"/>
        <v>0</v>
      </c>
      <c r="U50" s="23">
        <f t="shared" si="8"/>
        <v>0</v>
      </c>
      <c r="V50" s="24">
        <f t="shared" si="0"/>
        <v>34454</v>
      </c>
      <c r="W50" s="21">
        <f t="shared" si="1"/>
        <v>15626</v>
      </c>
      <c r="X50" s="25">
        <f t="shared" si="2"/>
        <v>50080</v>
      </c>
    </row>
    <row r="51" spans="2:24" ht="30" customHeight="1">
      <c r="B51" s="69" t="s">
        <v>63</v>
      </c>
      <c r="C51" s="26" t="s">
        <v>49</v>
      </c>
      <c r="D51" s="2">
        <v>27227</v>
      </c>
      <c r="E51" s="3">
        <v>0</v>
      </c>
      <c r="F51" s="4">
        <v>27227</v>
      </c>
      <c r="G51" s="2">
        <v>5534</v>
      </c>
      <c r="H51" s="3">
        <v>7568</v>
      </c>
      <c r="I51" s="4">
        <v>13102</v>
      </c>
      <c r="J51" s="2">
        <v>151</v>
      </c>
      <c r="K51" s="3">
        <v>4501</v>
      </c>
      <c r="L51" s="4">
        <v>4652</v>
      </c>
      <c r="M51" s="2">
        <v>217</v>
      </c>
      <c r="N51" s="3">
        <v>5517</v>
      </c>
      <c r="O51" s="5">
        <v>5734</v>
      </c>
      <c r="P51" s="50">
        <v>0</v>
      </c>
      <c r="Q51" s="51">
        <v>0</v>
      </c>
      <c r="R51" s="4">
        <v>0</v>
      </c>
      <c r="S51" s="2">
        <v>0</v>
      </c>
      <c r="T51" s="3">
        <v>0</v>
      </c>
      <c r="U51" s="5">
        <v>0</v>
      </c>
      <c r="V51" s="14">
        <f t="shared" si="0"/>
        <v>33129</v>
      </c>
      <c r="W51" s="3">
        <f t="shared" si="1"/>
        <v>17586</v>
      </c>
      <c r="X51" s="15">
        <f t="shared" si="2"/>
        <v>50715</v>
      </c>
    </row>
    <row r="52" spans="2:24" ht="30" customHeight="1">
      <c r="B52" s="70"/>
      <c r="C52" s="27" t="s">
        <v>50</v>
      </c>
      <c r="D52" s="6">
        <v>7003</v>
      </c>
      <c r="E52" s="7">
        <v>0</v>
      </c>
      <c r="F52" s="8">
        <v>7003</v>
      </c>
      <c r="G52" s="6">
        <v>1272</v>
      </c>
      <c r="H52" s="7">
        <v>2170</v>
      </c>
      <c r="I52" s="8">
        <v>3442</v>
      </c>
      <c r="J52" s="6">
        <v>76</v>
      </c>
      <c r="K52" s="7">
        <v>880</v>
      </c>
      <c r="L52" s="8">
        <v>956</v>
      </c>
      <c r="M52" s="6">
        <v>194</v>
      </c>
      <c r="N52" s="7">
        <v>1342</v>
      </c>
      <c r="O52" s="9">
        <v>1536</v>
      </c>
      <c r="P52" s="48">
        <v>0</v>
      </c>
      <c r="Q52" s="49">
        <v>0</v>
      </c>
      <c r="R52" s="8">
        <v>0</v>
      </c>
      <c r="S52" s="6">
        <v>0</v>
      </c>
      <c r="T52" s="7">
        <v>0</v>
      </c>
      <c r="U52" s="9">
        <v>0</v>
      </c>
      <c r="V52" s="16">
        <f t="shared" si="0"/>
        <v>8545</v>
      </c>
      <c r="W52" s="7">
        <f t="shared" si="1"/>
        <v>4392</v>
      </c>
      <c r="X52" s="17">
        <f t="shared" si="2"/>
        <v>12937</v>
      </c>
    </row>
    <row r="53" spans="2:24" ht="30" customHeight="1">
      <c r="B53" s="70"/>
      <c r="C53" s="27" t="s">
        <v>51</v>
      </c>
      <c r="D53" s="6">
        <v>6610</v>
      </c>
      <c r="E53" s="7">
        <v>0</v>
      </c>
      <c r="F53" s="8">
        <v>6610</v>
      </c>
      <c r="G53" s="6">
        <v>407</v>
      </c>
      <c r="H53" s="7">
        <v>1540</v>
      </c>
      <c r="I53" s="8">
        <v>1947</v>
      </c>
      <c r="J53" s="6">
        <v>740</v>
      </c>
      <c r="K53" s="7">
        <v>3410</v>
      </c>
      <c r="L53" s="8">
        <v>4150</v>
      </c>
      <c r="M53" s="6">
        <v>33</v>
      </c>
      <c r="N53" s="7">
        <v>1638</v>
      </c>
      <c r="O53" s="9">
        <v>1671</v>
      </c>
      <c r="P53" s="48">
        <v>0</v>
      </c>
      <c r="Q53" s="49">
        <v>0</v>
      </c>
      <c r="R53" s="8">
        <v>0</v>
      </c>
      <c r="S53" s="6">
        <v>0</v>
      </c>
      <c r="T53" s="7">
        <v>0</v>
      </c>
      <c r="U53" s="9">
        <v>0</v>
      </c>
      <c r="V53" s="16">
        <f t="shared" si="0"/>
        <v>7790</v>
      </c>
      <c r="W53" s="7">
        <f t="shared" si="1"/>
        <v>6588</v>
      </c>
      <c r="X53" s="17">
        <f t="shared" si="2"/>
        <v>14378</v>
      </c>
    </row>
    <row r="54" spans="2:24" ht="30" customHeight="1">
      <c r="B54" s="70"/>
      <c r="C54" s="27" t="s">
        <v>52</v>
      </c>
      <c r="D54" s="6">
        <v>9231</v>
      </c>
      <c r="E54" s="7">
        <v>0</v>
      </c>
      <c r="F54" s="8">
        <v>9231</v>
      </c>
      <c r="G54" s="6">
        <v>202</v>
      </c>
      <c r="H54" s="7">
        <v>1235</v>
      </c>
      <c r="I54" s="8">
        <v>1437</v>
      </c>
      <c r="J54" s="6">
        <v>494</v>
      </c>
      <c r="K54" s="7">
        <v>83</v>
      </c>
      <c r="L54" s="8">
        <v>577</v>
      </c>
      <c r="M54" s="6">
        <v>82</v>
      </c>
      <c r="N54" s="7">
        <v>1673</v>
      </c>
      <c r="O54" s="9">
        <v>1755</v>
      </c>
      <c r="P54" s="48">
        <v>0</v>
      </c>
      <c r="Q54" s="49">
        <v>0</v>
      </c>
      <c r="R54" s="8">
        <v>0</v>
      </c>
      <c r="S54" s="6">
        <v>0</v>
      </c>
      <c r="T54" s="7">
        <v>0</v>
      </c>
      <c r="U54" s="9">
        <v>0</v>
      </c>
      <c r="V54" s="16">
        <f t="shared" si="0"/>
        <v>10009</v>
      </c>
      <c r="W54" s="7">
        <f t="shared" si="1"/>
        <v>2991</v>
      </c>
      <c r="X54" s="17">
        <f t="shared" si="2"/>
        <v>13000</v>
      </c>
    </row>
    <row r="55" spans="2:24" ht="30" customHeight="1">
      <c r="B55" s="70"/>
      <c r="C55" s="27" t="s">
        <v>53</v>
      </c>
      <c r="D55" s="6">
        <v>14530</v>
      </c>
      <c r="E55" s="7">
        <v>0</v>
      </c>
      <c r="F55" s="8">
        <v>14530</v>
      </c>
      <c r="G55" s="6">
        <v>1691</v>
      </c>
      <c r="H55" s="7">
        <v>1677</v>
      </c>
      <c r="I55" s="8">
        <v>3368</v>
      </c>
      <c r="J55" s="6">
        <v>0</v>
      </c>
      <c r="K55" s="7">
        <v>965</v>
      </c>
      <c r="L55" s="8">
        <v>965</v>
      </c>
      <c r="M55" s="6">
        <v>88</v>
      </c>
      <c r="N55" s="7">
        <v>1527</v>
      </c>
      <c r="O55" s="9">
        <v>1615</v>
      </c>
      <c r="P55" s="48">
        <v>2885</v>
      </c>
      <c r="Q55" s="49">
        <v>1543</v>
      </c>
      <c r="R55" s="8">
        <v>4428</v>
      </c>
      <c r="S55" s="6">
        <v>0</v>
      </c>
      <c r="T55" s="7">
        <v>0</v>
      </c>
      <c r="U55" s="9">
        <v>0</v>
      </c>
      <c r="V55" s="16">
        <f t="shared" si="0"/>
        <v>19194</v>
      </c>
      <c r="W55" s="7">
        <f t="shared" si="1"/>
        <v>5712</v>
      </c>
      <c r="X55" s="17">
        <f t="shared" si="2"/>
        <v>24906</v>
      </c>
    </row>
    <row r="56" spans="2:24" ht="30" customHeight="1">
      <c r="B56" s="70"/>
      <c r="C56" s="27" t="s">
        <v>54</v>
      </c>
      <c r="D56" s="6">
        <v>7575</v>
      </c>
      <c r="E56" s="7">
        <v>0</v>
      </c>
      <c r="F56" s="8">
        <v>7575</v>
      </c>
      <c r="G56" s="6">
        <v>293</v>
      </c>
      <c r="H56" s="7">
        <v>75</v>
      </c>
      <c r="I56" s="8">
        <v>368</v>
      </c>
      <c r="J56" s="6">
        <v>1374</v>
      </c>
      <c r="K56" s="7">
        <v>24</v>
      </c>
      <c r="L56" s="8">
        <v>1398</v>
      </c>
      <c r="M56" s="6">
        <v>64</v>
      </c>
      <c r="N56" s="7">
        <v>968</v>
      </c>
      <c r="O56" s="9">
        <v>1032</v>
      </c>
      <c r="P56" s="48">
        <v>0</v>
      </c>
      <c r="Q56" s="49">
        <v>0</v>
      </c>
      <c r="R56" s="8">
        <v>0</v>
      </c>
      <c r="S56" s="6">
        <v>0</v>
      </c>
      <c r="T56" s="7">
        <v>0</v>
      </c>
      <c r="U56" s="9">
        <v>0</v>
      </c>
      <c r="V56" s="16">
        <f t="shared" si="0"/>
        <v>9306</v>
      </c>
      <c r="W56" s="7">
        <f t="shared" si="1"/>
        <v>1067</v>
      </c>
      <c r="X56" s="17">
        <f t="shared" si="2"/>
        <v>10373</v>
      </c>
    </row>
    <row r="57" spans="2:24" ht="30" customHeight="1">
      <c r="B57" s="70"/>
      <c r="C57" s="27" t="s">
        <v>55</v>
      </c>
      <c r="D57" s="6">
        <v>15698</v>
      </c>
      <c r="E57" s="7">
        <v>0</v>
      </c>
      <c r="F57" s="8">
        <v>15698</v>
      </c>
      <c r="G57" s="6">
        <v>862</v>
      </c>
      <c r="H57" s="7">
        <v>1921</v>
      </c>
      <c r="I57" s="8">
        <v>2783</v>
      </c>
      <c r="J57" s="6">
        <v>547</v>
      </c>
      <c r="K57" s="7">
        <v>10</v>
      </c>
      <c r="L57" s="8">
        <v>557</v>
      </c>
      <c r="M57" s="6">
        <v>167</v>
      </c>
      <c r="N57" s="7">
        <v>1792</v>
      </c>
      <c r="O57" s="9">
        <v>1959</v>
      </c>
      <c r="P57" s="48">
        <v>0</v>
      </c>
      <c r="Q57" s="49">
        <v>0</v>
      </c>
      <c r="R57" s="8">
        <v>0</v>
      </c>
      <c r="S57" s="6">
        <v>7947</v>
      </c>
      <c r="T57" s="7">
        <v>0</v>
      </c>
      <c r="U57" s="9">
        <v>7947</v>
      </c>
      <c r="V57" s="16">
        <f t="shared" si="0"/>
        <v>25221</v>
      </c>
      <c r="W57" s="7">
        <f t="shared" si="1"/>
        <v>3723</v>
      </c>
      <c r="X57" s="17">
        <f t="shared" si="2"/>
        <v>28944</v>
      </c>
    </row>
    <row r="58" spans="2:24" ht="30" customHeight="1">
      <c r="B58" s="70"/>
      <c r="C58" s="28" t="s">
        <v>56</v>
      </c>
      <c r="D58" s="10">
        <v>8366</v>
      </c>
      <c r="E58" s="11">
        <v>0</v>
      </c>
      <c r="F58" s="12">
        <v>8366</v>
      </c>
      <c r="G58" s="10">
        <v>0</v>
      </c>
      <c r="H58" s="11">
        <v>464</v>
      </c>
      <c r="I58" s="12">
        <v>464</v>
      </c>
      <c r="J58" s="10">
        <v>0</v>
      </c>
      <c r="K58" s="11">
        <v>913</v>
      </c>
      <c r="L58" s="12">
        <v>913</v>
      </c>
      <c r="M58" s="10">
        <v>0</v>
      </c>
      <c r="N58" s="11">
        <v>3994</v>
      </c>
      <c r="O58" s="13">
        <v>3994</v>
      </c>
      <c r="P58" s="52">
        <v>0</v>
      </c>
      <c r="Q58" s="47">
        <v>0</v>
      </c>
      <c r="R58" s="12">
        <v>0</v>
      </c>
      <c r="S58" s="10">
        <v>0</v>
      </c>
      <c r="T58" s="11">
        <v>0</v>
      </c>
      <c r="U58" s="13">
        <v>0</v>
      </c>
      <c r="V58" s="18">
        <f t="shared" si="0"/>
        <v>8366</v>
      </c>
      <c r="W58" s="11">
        <f t="shared" si="1"/>
        <v>5371</v>
      </c>
      <c r="X58" s="19">
        <f t="shared" si="2"/>
        <v>13737</v>
      </c>
    </row>
    <row r="59" spans="2:24" ht="30" customHeight="1" thickBot="1">
      <c r="B59" s="71"/>
      <c r="C59" s="29" t="s">
        <v>28</v>
      </c>
      <c r="D59" s="20">
        <f>SUM(D51:D58)</f>
        <v>96240</v>
      </c>
      <c r="E59" s="21">
        <f aca="true" t="shared" si="9" ref="E59:U59">SUM(E51:E58)</f>
        <v>0</v>
      </c>
      <c r="F59" s="22">
        <f t="shared" si="9"/>
        <v>96240</v>
      </c>
      <c r="G59" s="20">
        <f t="shared" si="9"/>
        <v>10261</v>
      </c>
      <c r="H59" s="21">
        <f t="shared" si="9"/>
        <v>16650</v>
      </c>
      <c r="I59" s="22">
        <f t="shared" si="9"/>
        <v>26911</v>
      </c>
      <c r="J59" s="20">
        <f t="shared" si="9"/>
        <v>3382</v>
      </c>
      <c r="K59" s="21">
        <f t="shared" si="9"/>
        <v>10786</v>
      </c>
      <c r="L59" s="22">
        <f t="shared" si="9"/>
        <v>14168</v>
      </c>
      <c r="M59" s="20">
        <f t="shared" si="9"/>
        <v>845</v>
      </c>
      <c r="N59" s="21">
        <f t="shared" si="9"/>
        <v>18451</v>
      </c>
      <c r="O59" s="22">
        <f t="shared" si="9"/>
        <v>19296</v>
      </c>
      <c r="P59" s="20">
        <f t="shared" si="9"/>
        <v>2885</v>
      </c>
      <c r="Q59" s="21">
        <f t="shared" si="9"/>
        <v>1543</v>
      </c>
      <c r="R59" s="22">
        <f t="shared" si="9"/>
        <v>4428</v>
      </c>
      <c r="S59" s="20">
        <f t="shared" si="9"/>
        <v>7947</v>
      </c>
      <c r="T59" s="21">
        <f t="shared" si="9"/>
        <v>0</v>
      </c>
      <c r="U59" s="23">
        <f t="shared" si="9"/>
        <v>7947</v>
      </c>
      <c r="V59" s="24">
        <f t="shared" si="0"/>
        <v>121560</v>
      </c>
      <c r="W59" s="21">
        <f t="shared" si="1"/>
        <v>47430</v>
      </c>
      <c r="X59" s="25">
        <f t="shared" si="2"/>
        <v>168990</v>
      </c>
    </row>
    <row r="60" spans="2:24" ht="36.75" customHeight="1" thickBot="1">
      <c r="B60" s="67" t="s">
        <v>9</v>
      </c>
      <c r="C60" s="68"/>
      <c r="D60" s="36">
        <f>SUM(D6,D13,D25,D31,D39,D45,D50,D59)</f>
        <v>677149</v>
      </c>
      <c r="E60" s="37">
        <f aca="true" t="shared" si="10" ref="E60:U60">SUM(E6,E13,E25,E31,E39,E45,E50,E59)</f>
        <v>288</v>
      </c>
      <c r="F60" s="38">
        <f t="shared" si="10"/>
        <v>677437</v>
      </c>
      <c r="G60" s="36">
        <f t="shared" si="10"/>
        <v>85659</v>
      </c>
      <c r="H60" s="37">
        <f t="shared" si="10"/>
        <v>252781</v>
      </c>
      <c r="I60" s="38">
        <f t="shared" si="10"/>
        <v>338440</v>
      </c>
      <c r="J60" s="36">
        <f t="shared" si="10"/>
        <v>31961</v>
      </c>
      <c r="K60" s="37">
        <f t="shared" si="10"/>
        <v>67860</v>
      </c>
      <c r="L60" s="38">
        <f t="shared" si="10"/>
        <v>99821</v>
      </c>
      <c r="M60" s="36">
        <f t="shared" si="10"/>
        <v>6241</v>
      </c>
      <c r="N60" s="37">
        <f t="shared" si="10"/>
        <v>132723</v>
      </c>
      <c r="O60" s="38">
        <f t="shared" si="10"/>
        <v>138964</v>
      </c>
      <c r="P60" s="36">
        <f t="shared" si="10"/>
        <v>101708</v>
      </c>
      <c r="Q60" s="37">
        <f t="shared" si="10"/>
        <v>86525</v>
      </c>
      <c r="R60" s="38">
        <f t="shared" si="10"/>
        <v>188233</v>
      </c>
      <c r="S60" s="36">
        <f t="shared" si="10"/>
        <v>17215</v>
      </c>
      <c r="T60" s="37">
        <f t="shared" si="10"/>
        <v>9047</v>
      </c>
      <c r="U60" s="39">
        <f t="shared" si="10"/>
        <v>26262</v>
      </c>
      <c r="V60" s="72">
        <f>SUM(D60,G60,J60,M60,P60,S60)</f>
        <v>919933</v>
      </c>
      <c r="W60" s="37">
        <f>SUM(E60,H60,K60,N60,Q60,T60)</f>
        <v>549224</v>
      </c>
      <c r="X60" s="40">
        <f>SUM(X6,X13,X25,X31,X39,X45,X50,X59)</f>
        <v>1469157</v>
      </c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2003-09-25T05:48:47Z</cp:lastPrinted>
  <dcterms:created xsi:type="dcterms:W3CDTF">2002-10-28T06:03:30Z</dcterms:created>
  <dcterms:modified xsi:type="dcterms:W3CDTF">2003-09-25T05:51:16Z</dcterms:modified>
  <cp:category/>
  <cp:version/>
  <cp:contentType/>
  <cp:contentStatus/>
</cp:coreProperties>
</file>