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30" yWindow="-90" windowWidth="13335" windowHeight="8205" tabRatio="738"/>
  </bookViews>
  <sheets>
    <sheet name="全国" sheetId="32" r:id="rId1"/>
  </sheets>
  <definedNames>
    <definedName name="_Regression_Int" localSheetId="0" hidden="1">1</definedName>
    <definedName name="NUM" localSheetId="0">全国!#REF!</definedName>
    <definedName name="NUM">#REF!</definedName>
    <definedName name="_xlnm.Print_Area" localSheetId="0">全国!$C$4:$Y$63</definedName>
    <definedName name="Print_Area_MI" localSheetId="0">全国!$C$7:$E$63</definedName>
  </definedNames>
  <calcPr calcId="145621"/>
</workbook>
</file>

<file path=xl/calcChain.xml><?xml version="1.0" encoding="utf-8"?>
<calcChain xmlns="http://schemas.openxmlformats.org/spreadsheetml/2006/main">
  <c r="X11" i="32" l="1"/>
  <c r="X60" i="32"/>
  <c r="W35" i="32"/>
  <c r="X41" i="32"/>
  <c r="X19" i="32"/>
  <c r="X33" i="32"/>
  <c r="X50" i="32"/>
  <c r="X44" i="32"/>
  <c r="W58" i="32"/>
  <c r="X59" i="32"/>
  <c r="W20" i="32"/>
  <c r="X36" i="32"/>
  <c r="X12" i="32"/>
  <c r="W25" i="32"/>
  <c r="X13" i="32"/>
  <c r="W52" i="32"/>
  <c r="W50" i="32"/>
  <c r="X9" i="32"/>
  <c r="W32" i="32"/>
  <c r="X40" i="32"/>
  <c r="X43" i="32"/>
  <c r="X58" i="32"/>
  <c r="X32" i="32"/>
  <c r="W30" i="32"/>
  <c r="X29" i="32"/>
  <c r="X38" i="32"/>
  <c r="W13" i="32"/>
  <c r="W19" i="32"/>
  <c r="W38" i="32"/>
  <c r="W33" i="32"/>
  <c r="W55" i="32"/>
  <c r="W59" i="32"/>
  <c r="W31" i="32"/>
  <c r="X18" i="32"/>
  <c r="X49" i="32"/>
  <c r="X52" i="32"/>
  <c r="W41" i="32"/>
  <c r="X17" i="32"/>
  <c r="X46" i="32"/>
  <c r="X47" i="32"/>
  <c r="X55" i="32"/>
  <c r="W56" i="32"/>
  <c r="X45" i="32"/>
  <c r="X22" i="32"/>
  <c r="X23" i="32"/>
  <c r="X35" i="32"/>
  <c r="W43" i="32"/>
  <c r="W44" i="32"/>
  <c r="W10" i="32"/>
  <c r="W14" i="32"/>
  <c r="X54" i="32"/>
  <c r="W57" i="32"/>
  <c r="W60" i="32"/>
  <c r="X26" i="32"/>
  <c r="X30" i="32"/>
  <c r="W61" i="32"/>
  <c r="W46" i="32"/>
  <c r="W37" i="32"/>
  <c r="W29" i="32"/>
  <c r="W22" i="32"/>
  <c r="W18" i="32"/>
  <c r="W23" i="32"/>
  <c r="X24" i="32"/>
  <c r="W45" i="32"/>
  <c r="W40" i="32"/>
  <c r="W36" i="32"/>
  <c r="W11" i="32"/>
  <c r="W12" i="32"/>
  <c r="X56" i="32"/>
  <c r="W21" i="32"/>
  <c r="W47" i="32"/>
  <c r="W27" i="32"/>
  <c r="W26" i="32"/>
  <c r="W15" i="32"/>
  <c r="W24" i="32"/>
  <c r="X15" i="32"/>
  <c r="W17" i="32"/>
  <c r="X25" i="32"/>
  <c r="X39" i="32"/>
  <c r="W49" i="32"/>
  <c r="X57" i="32"/>
  <c r="X20" i="32"/>
  <c r="X21" i="32"/>
  <c r="X27" i="32"/>
  <c r="X37" i="32"/>
  <c r="W39" i="32"/>
  <c r="X51" i="32"/>
  <c r="W54" i="32"/>
  <c r="X61" i="32"/>
  <c r="X14" i="32"/>
  <c r="X31" i="32"/>
  <c r="W9" i="32"/>
  <c r="W51" i="32"/>
  <c r="X10" i="32" l="1"/>
  <c r="Y10" i="32" s="1"/>
  <c r="X16" i="32"/>
  <c r="Y39" i="32"/>
  <c r="Y41" i="32"/>
  <c r="Y60" i="32"/>
  <c r="Y25" i="32"/>
  <c r="Y36" i="32"/>
  <c r="Y58" i="32"/>
  <c r="Y35" i="32"/>
  <c r="Y40" i="32"/>
  <c r="Y44" i="32"/>
  <c r="Y19" i="32"/>
  <c r="Y29" i="32"/>
  <c r="Y52" i="32"/>
  <c r="Y20" i="32"/>
  <c r="Y33" i="32"/>
  <c r="Y50" i="32"/>
  <c r="Y30" i="32"/>
  <c r="Y47" i="32"/>
  <c r="Y59" i="32"/>
  <c r="Y31" i="32"/>
  <c r="Y55" i="32"/>
  <c r="Y13" i="32"/>
  <c r="Y12" i="32"/>
  <c r="Y11" i="32"/>
  <c r="Y32" i="32"/>
  <c r="Y23" i="32"/>
  <c r="Y46" i="32"/>
  <c r="Y54" i="32"/>
  <c r="Y26" i="32"/>
  <c r="Y21" i="32"/>
  <c r="L63" i="32"/>
  <c r="Y45" i="32"/>
  <c r="Y18" i="32"/>
  <c r="Y43" i="32"/>
  <c r="Y38" i="32"/>
  <c r="Y17" i="32"/>
  <c r="Y56" i="32"/>
  <c r="Y49" i="32"/>
  <c r="Y37" i="32"/>
  <c r="Y61" i="32"/>
  <c r="R63" i="32"/>
  <c r="X42" i="32"/>
  <c r="Y14" i="32"/>
  <c r="Y9" i="32"/>
  <c r="W48" i="32"/>
  <c r="X28" i="32"/>
  <c r="I63" i="32"/>
  <c r="W28" i="32"/>
  <c r="W42" i="32"/>
  <c r="X34" i="32"/>
  <c r="H63" i="32"/>
  <c r="O63" i="32"/>
  <c r="W53" i="32"/>
  <c r="Y27" i="32"/>
  <c r="T63" i="32"/>
  <c r="Y22" i="32"/>
  <c r="Y57" i="32"/>
  <c r="N63" i="32"/>
  <c r="K63" i="32"/>
  <c r="Y24" i="32"/>
  <c r="Y51" i="32"/>
  <c r="Q63" i="32"/>
  <c r="U63" i="32"/>
  <c r="Y15" i="32"/>
  <c r="W34" i="32"/>
  <c r="X53" i="32"/>
  <c r="W62" i="32"/>
  <c r="E63" i="32"/>
  <c r="W16" i="32"/>
  <c r="X48" i="32"/>
  <c r="X62" i="32"/>
  <c r="S63" i="32" l="1"/>
  <c r="F63" i="32"/>
  <c r="G63" i="32" s="1"/>
  <c r="Y42" i="32"/>
  <c r="M63" i="32"/>
  <c r="Y28" i="32"/>
  <c r="Y16" i="32"/>
  <c r="Y53" i="32"/>
  <c r="Y48" i="32"/>
  <c r="Y62" i="32"/>
  <c r="Y34" i="32"/>
  <c r="X63" i="32"/>
  <c r="P63" i="32"/>
  <c r="V63" i="32"/>
  <c r="J63" i="32"/>
  <c r="W63" i="32"/>
  <c r="Y63" i="32" l="1"/>
</calcChain>
</file>

<file path=xl/sharedStrings.xml><?xml version="1.0" encoding="utf-8"?>
<sst xmlns="http://schemas.openxmlformats.org/spreadsheetml/2006/main" count="95" uniqueCount="72">
  <si>
    <t>北海道</t>
  </si>
  <si>
    <t>家庭業務用</t>
    <rPh sb="0" eb="2">
      <t>カテイ</t>
    </rPh>
    <rPh sb="2" eb="5">
      <t>ギョウムヨウ</t>
    </rPh>
    <phoneticPr fontId="0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</si>
  <si>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0"/>
  </si>
  <si>
    <t>都市ガス用</t>
    <rPh sb="0" eb="2">
      <t>トシ</t>
    </rPh>
    <rPh sb="4" eb="5">
      <t>ヨウ</t>
    </rPh>
    <phoneticPr fontId="0"/>
  </si>
  <si>
    <t>自動車用</t>
    <rPh sb="0" eb="3">
      <t>ジドウシャ</t>
    </rPh>
    <rPh sb="3" eb="4">
      <t>ギョウムヨウ</t>
    </rPh>
    <phoneticPr fontId="0"/>
  </si>
  <si>
    <t>化学原料用</t>
    <rPh sb="0" eb="2">
      <t>カガク</t>
    </rPh>
    <rPh sb="2" eb="4">
      <t>ゲンリョウ</t>
    </rPh>
    <rPh sb="4" eb="5">
      <t>ギョウムヨウ</t>
    </rPh>
    <phoneticPr fontId="0"/>
  </si>
  <si>
    <t>電力用</t>
    <rPh sb="0" eb="1">
      <t>デン</t>
    </rPh>
    <rPh sb="1" eb="2">
      <t>リョク</t>
    </rPh>
    <rPh sb="2" eb="3">
      <t>ギョウムヨウ</t>
    </rPh>
    <phoneticPr fontId="0"/>
  </si>
  <si>
    <t>合計</t>
    <rPh sb="0" eb="2">
      <t>ゴウケイ</t>
    </rPh>
    <phoneticPr fontId="0"/>
  </si>
  <si>
    <t>計</t>
    <rPh sb="0" eb="1">
      <t>ケイ</t>
    </rPh>
    <phoneticPr fontId="0"/>
  </si>
  <si>
    <t>P</t>
    <phoneticPr fontId="0"/>
  </si>
  <si>
    <t>B</t>
    <phoneticPr fontId="0"/>
  </si>
  <si>
    <t>P</t>
    <phoneticPr fontId="0"/>
  </si>
  <si>
    <t>B</t>
    <phoneticPr fontId="0"/>
  </si>
  <si>
    <t>青森</t>
    <rPh sb="0" eb="2">
      <t>アオモリ</t>
    </rPh>
    <phoneticPr fontId="0"/>
  </si>
  <si>
    <t>岩手</t>
    <rPh sb="0" eb="2">
      <t>イワテ</t>
    </rPh>
    <phoneticPr fontId="0"/>
  </si>
  <si>
    <t>宮城</t>
    <rPh sb="0" eb="2">
      <t>ミヤギ</t>
    </rPh>
    <phoneticPr fontId="0"/>
  </si>
  <si>
    <t>秋田</t>
    <rPh sb="0" eb="2">
      <t>アキタ</t>
    </rPh>
    <phoneticPr fontId="0"/>
  </si>
  <si>
    <t>福島</t>
    <rPh sb="0" eb="2">
      <t>フクシマ</t>
    </rPh>
    <phoneticPr fontId="0"/>
  </si>
  <si>
    <t>小計</t>
    <rPh sb="0" eb="2">
      <t>ショウケイ</t>
    </rPh>
    <phoneticPr fontId="0"/>
  </si>
  <si>
    <t>茨城</t>
    <rPh sb="0" eb="2">
      <t>イバラギ</t>
    </rPh>
    <phoneticPr fontId="0"/>
  </si>
  <si>
    <t>栃木</t>
    <rPh sb="0" eb="2">
      <t>トチギ</t>
    </rPh>
    <phoneticPr fontId="0"/>
  </si>
  <si>
    <t>群馬</t>
    <rPh sb="0" eb="2">
      <t>グンマ</t>
    </rPh>
    <phoneticPr fontId="0"/>
  </si>
  <si>
    <t>埼玉</t>
    <rPh sb="0" eb="2">
      <t>サイタマ</t>
    </rPh>
    <phoneticPr fontId="0"/>
  </si>
  <si>
    <t>東京</t>
    <rPh sb="0" eb="2">
      <t>トウキョウ</t>
    </rPh>
    <phoneticPr fontId="0"/>
  </si>
  <si>
    <t>千葉</t>
    <rPh sb="0" eb="2">
      <t>チバ</t>
    </rPh>
    <phoneticPr fontId="0"/>
  </si>
  <si>
    <t>神奈川</t>
    <rPh sb="0" eb="3">
      <t>カナガワ</t>
    </rPh>
    <phoneticPr fontId="0"/>
  </si>
  <si>
    <t>山梨</t>
    <rPh sb="0" eb="2">
      <t>ヤマナシ</t>
    </rPh>
    <phoneticPr fontId="0"/>
  </si>
  <si>
    <t>長野</t>
    <rPh sb="0" eb="2">
      <t>ナガノ</t>
    </rPh>
    <phoneticPr fontId="0"/>
  </si>
  <si>
    <t>新潟</t>
    <rPh sb="0" eb="2">
      <t>ニイガタ</t>
    </rPh>
    <phoneticPr fontId="0"/>
  </si>
  <si>
    <t>静岡</t>
    <rPh sb="0" eb="2">
      <t>シズオカ</t>
    </rPh>
    <phoneticPr fontId="0"/>
  </si>
  <si>
    <t>愛知</t>
    <rPh sb="0" eb="2">
      <t>アイチ</t>
    </rPh>
    <phoneticPr fontId="0"/>
  </si>
  <si>
    <t>三重</t>
    <rPh sb="0" eb="2">
      <t>ミエ</t>
    </rPh>
    <phoneticPr fontId="0"/>
  </si>
  <si>
    <t>岐阜</t>
    <rPh sb="0" eb="2">
      <t>ギフ</t>
    </rPh>
    <phoneticPr fontId="0"/>
  </si>
  <si>
    <t>富山</t>
    <rPh sb="0" eb="2">
      <t>トミヤマ</t>
    </rPh>
    <phoneticPr fontId="0"/>
  </si>
  <si>
    <t>石川</t>
    <rPh sb="0" eb="2">
      <t>イシカワ</t>
    </rPh>
    <phoneticPr fontId="0"/>
  </si>
  <si>
    <t>福井</t>
    <rPh sb="0" eb="2">
      <t>フクイ</t>
    </rPh>
    <phoneticPr fontId="0"/>
  </si>
  <si>
    <t>滋賀</t>
    <rPh sb="0" eb="2">
      <t>シガ</t>
    </rPh>
    <phoneticPr fontId="0"/>
  </si>
  <si>
    <t>京都</t>
    <rPh sb="0" eb="2">
      <t>キョウト</t>
    </rPh>
    <phoneticPr fontId="0"/>
  </si>
  <si>
    <t>大阪</t>
    <rPh sb="0" eb="2">
      <t>オオサカ</t>
    </rPh>
    <phoneticPr fontId="0"/>
  </si>
  <si>
    <t>兵庫</t>
    <rPh sb="0" eb="2">
      <t>ヒョウゴ</t>
    </rPh>
    <phoneticPr fontId="0"/>
  </si>
  <si>
    <t>奈良</t>
    <rPh sb="0" eb="2">
      <t>ナラ</t>
    </rPh>
    <phoneticPr fontId="0"/>
  </si>
  <si>
    <t>和歌山</t>
    <rPh sb="0" eb="3">
      <t>ワカヤマ</t>
    </rPh>
    <phoneticPr fontId="0"/>
  </si>
  <si>
    <t>岡山</t>
    <rPh sb="0" eb="2">
      <t>オカヤマ</t>
    </rPh>
    <phoneticPr fontId="0"/>
  </si>
  <si>
    <t>広島</t>
    <rPh sb="0" eb="2">
      <t>ヒロシマ</t>
    </rPh>
    <phoneticPr fontId="0"/>
  </si>
  <si>
    <t>山口</t>
    <rPh sb="0" eb="2">
      <t>ヤマグチ</t>
    </rPh>
    <phoneticPr fontId="0"/>
  </si>
  <si>
    <t>鳥取</t>
    <rPh sb="0" eb="2">
      <t>トットリ</t>
    </rPh>
    <phoneticPr fontId="0"/>
  </si>
  <si>
    <t>島根</t>
    <rPh sb="0" eb="2">
      <t>シマネ</t>
    </rPh>
    <phoneticPr fontId="0"/>
  </si>
  <si>
    <t>徳島</t>
    <rPh sb="0" eb="2">
      <t>トクシマ</t>
    </rPh>
    <phoneticPr fontId="0"/>
  </si>
  <si>
    <t>香川</t>
    <rPh sb="0" eb="2">
      <t>カガワ</t>
    </rPh>
    <phoneticPr fontId="0"/>
  </si>
  <si>
    <t>愛媛</t>
    <rPh sb="0" eb="2">
      <t>エヒメ</t>
    </rPh>
    <phoneticPr fontId="0"/>
  </si>
  <si>
    <t>高知</t>
    <rPh sb="0" eb="2">
      <t>コウチ</t>
    </rPh>
    <phoneticPr fontId="0"/>
  </si>
  <si>
    <t>福岡</t>
    <rPh sb="0" eb="2">
      <t>フクオカ</t>
    </rPh>
    <phoneticPr fontId="0"/>
  </si>
  <si>
    <t>佐賀</t>
    <rPh sb="0" eb="2">
      <t>サガ</t>
    </rPh>
    <phoneticPr fontId="0"/>
  </si>
  <si>
    <t>長崎</t>
    <rPh sb="0" eb="2">
      <t>ナガサキ</t>
    </rPh>
    <phoneticPr fontId="0"/>
  </si>
  <si>
    <t>熊本</t>
    <rPh sb="0" eb="2">
      <t>クマモト</t>
    </rPh>
    <phoneticPr fontId="0"/>
  </si>
  <si>
    <t>大分</t>
    <rPh sb="0" eb="2">
      <t>オオイタ</t>
    </rPh>
    <phoneticPr fontId="0"/>
  </si>
  <si>
    <t>宮崎</t>
    <rPh sb="0" eb="2">
      <t>ミヤザキ</t>
    </rPh>
    <phoneticPr fontId="0"/>
  </si>
  <si>
    <t>鹿児島</t>
    <rPh sb="0" eb="3">
      <t>カゴシマ</t>
    </rPh>
    <phoneticPr fontId="0"/>
  </si>
  <si>
    <t>沖縄</t>
    <rPh sb="0" eb="2">
      <t>オキナワ</t>
    </rPh>
    <phoneticPr fontId="0"/>
  </si>
  <si>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0"/>
  </si>
  <si>
    <t>山形</t>
    <rPh sb="0" eb="2">
      <t>ヤマガタ</t>
    </rPh>
    <phoneticPr fontId="0"/>
  </si>
  <si>
    <t>東北</t>
    <rPh sb="0" eb="2">
      <t>トウホク</t>
    </rPh>
    <phoneticPr fontId="0"/>
  </si>
  <si>
    <t>関東</t>
    <rPh sb="0" eb="2">
      <t>カントウ</t>
    </rPh>
    <phoneticPr fontId="0"/>
  </si>
  <si>
    <t>中部</t>
    <rPh sb="0" eb="2">
      <t>チュウブ</t>
    </rPh>
    <phoneticPr fontId="0"/>
  </si>
  <si>
    <t>近畿</t>
    <rPh sb="0" eb="2">
      <t>キンキ</t>
    </rPh>
    <phoneticPr fontId="0"/>
  </si>
  <si>
    <t>中国</t>
    <rPh sb="0" eb="2">
      <t>チュウゴク</t>
    </rPh>
    <phoneticPr fontId="0"/>
  </si>
  <si>
    <t>四国</t>
    <rPh sb="0" eb="2">
      <t>シコク</t>
    </rPh>
    <phoneticPr fontId="0"/>
  </si>
  <si>
    <t>九州</t>
    <rPh sb="0" eb="2">
      <t>キュウシュウ</t>
    </rPh>
    <phoneticPr fontId="0"/>
  </si>
  <si>
    <t xml:space="preserve">                  用途
 都道府県</t>
    <rPh sb="18" eb="20">
      <t>ヨウト</t>
    </rPh>
    <rPh sb="22" eb="26">
      <t>トドウフケン</t>
    </rPh>
    <phoneticPr fontId="0"/>
  </si>
  <si>
    <t>合計</t>
    <phoneticPr fontId="0"/>
  </si>
  <si>
    <t>（単位：トン）</t>
    <rPh sb="1" eb="3">
      <t>タンイ</t>
    </rPh>
    <phoneticPr fontId="0"/>
  </si>
  <si>
    <t>2016年6月分</t>
    <rPh sb="4" eb="5">
      <t>ネン</t>
    </rPh>
    <rPh sb="6" eb="8">
      <t>ガツブン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</si>
</sst>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i/>
      <sz val="12"/>
      <color indexed="18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Arial"/>
      <family val="2"/>
    </font>
    <font>
      <b/>
      <sz val="20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Alignment="1">
      <alignment vertical="center"/>
    </xf>
    <xf numFmtId="3" fontId="1" fillId="0" borderId="0" xfId="0" applyNumberFormat="1" applyFont="1" applyBorder="1"/>
    <xf numFmtId="3" fontId="2" fillId="0" borderId="0" xfId="0" applyNumberFormat="1" applyFont="1" applyAlignment="1">
      <alignment vertical="center"/>
    </xf>
    <xf numFmtId="0" fontId="5" fillId="2" borderId="24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distributed" vertical="center"/>
    </xf>
    <xf numFmtId="0" fontId="6" fillId="2" borderId="26" xfId="0" applyFont="1" applyFill="1" applyBorder="1" applyAlignment="1" applyProtection="1">
      <alignment horizontal="distributed" vertical="center"/>
    </xf>
    <xf numFmtId="0" fontId="5" fillId="2" borderId="25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distributed" vertical="center"/>
    </xf>
    <xf numFmtId="0" fontId="6" fillId="2" borderId="27" xfId="0" applyFont="1" applyFill="1" applyBorder="1" applyAlignment="1" applyProtection="1">
      <alignment horizontal="distributed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 applyProtection="1">
      <alignment vertical="center"/>
      <protection locked="0"/>
    </xf>
    <xf numFmtId="3" fontId="7" fillId="0" borderId="6" xfId="0" applyNumberFormat="1" applyFont="1" applyFill="1" applyBorder="1" applyAlignment="1" applyProtection="1">
      <alignment vertical="center"/>
      <protection locked="0"/>
    </xf>
    <xf numFmtId="3" fontId="7" fillId="2" borderId="3" xfId="0" applyNumberFormat="1" applyFont="1" applyFill="1" applyBorder="1" applyAlignment="1" applyProtection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3" fontId="7" fillId="0" borderId="8" xfId="0" applyNumberFormat="1" applyFont="1" applyBorder="1" applyAlignment="1" applyProtection="1">
      <alignment vertical="center"/>
      <protection locked="0"/>
    </xf>
    <xf numFmtId="3" fontId="7" fillId="0" borderId="9" xfId="0" applyNumberFormat="1" applyFont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vertical="center"/>
    </xf>
    <xf numFmtId="3" fontId="7" fillId="2" borderId="8" xfId="0" applyNumberFormat="1" applyFont="1" applyFill="1" applyBorder="1" applyAlignment="1">
      <alignment vertical="center"/>
    </xf>
    <xf numFmtId="3" fontId="7" fillId="2" borderId="9" xfId="0" applyNumberFormat="1" applyFont="1" applyFill="1" applyBorder="1" applyAlignment="1">
      <alignment vertical="center"/>
    </xf>
    <xf numFmtId="3" fontId="7" fillId="0" borderId="11" xfId="0" applyNumberFormat="1" applyFont="1" applyBorder="1" applyAlignment="1" applyProtection="1">
      <alignment vertical="center"/>
      <protection locked="0"/>
    </xf>
    <xf numFmtId="3" fontId="7" fillId="0" borderId="12" xfId="0" applyNumberFormat="1" applyFont="1" applyBorder="1" applyAlignment="1" applyProtection="1">
      <alignment vertical="center"/>
      <protection locked="0"/>
    </xf>
    <xf numFmtId="3" fontId="7" fillId="2" borderId="10" xfId="0" applyNumberFormat="1" applyFont="1" applyFill="1" applyBorder="1" applyAlignment="1">
      <alignment vertical="center"/>
    </xf>
    <xf numFmtId="3" fontId="7" fillId="2" borderId="11" xfId="0" applyNumberFormat="1" applyFont="1" applyFill="1" applyBorder="1" applyAlignment="1">
      <alignment vertical="center"/>
    </xf>
    <xf numFmtId="3" fontId="7" fillId="2" borderId="12" xfId="0" applyNumberFormat="1" applyFont="1" applyFill="1" applyBorder="1" applyAlignment="1">
      <alignment vertical="center"/>
    </xf>
    <xf numFmtId="3" fontId="7" fillId="0" borderId="14" xfId="0" applyNumberFormat="1" applyFont="1" applyBorder="1" applyAlignment="1" applyProtection="1">
      <alignment vertical="center"/>
      <protection locked="0"/>
    </xf>
    <xf numFmtId="3" fontId="7" fillId="0" borderId="15" xfId="0" applyNumberFormat="1" applyFont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2" borderId="14" xfId="0" applyNumberFormat="1" applyFont="1" applyFill="1" applyBorder="1" applyAlignment="1">
      <alignment vertical="center"/>
    </xf>
    <xf numFmtId="3" fontId="7" fillId="2" borderId="15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vertical="center" shrinkToFit="1"/>
    </xf>
    <xf numFmtId="3" fontId="7" fillId="2" borderId="16" xfId="0" applyNumberFormat="1" applyFont="1" applyFill="1" applyBorder="1" applyAlignment="1">
      <alignment vertical="center" shrinkToFit="1"/>
    </xf>
    <xf numFmtId="3" fontId="7" fillId="2" borderId="17" xfId="0" applyNumberFormat="1" applyFont="1" applyFill="1" applyBorder="1" applyAlignment="1">
      <alignment vertical="center" shrinkToFi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/>
    <xf numFmtId="0" fontId="4" fillId="0" borderId="19" xfId="0" applyFont="1" applyBorder="1"/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>
      <alignment horizontal="center" vertical="distributed" textRotation="255" justifyLastLine="1"/>
    </xf>
    <xf numFmtId="0" fontId="5" fillId="2" borderId="1" xfId="0" applyFont="1" applyFill="1" applyBorder="1" applyAlignment="1">
      <alignment horizontal="center" vertical="distributed" textRotation="255" justifyLastLine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4" xfId="0" applyFont="1" applyFill="1" applyBorder="1" applyAlignment="1" applyProtection="1">
      <alignment horizontal="center" vertical="distributed" textRotation="255" justifyLastLine="1"/>
    </xf>
    <xf numFmtId="0" fontId="5" fillId="2" borderId="1" xfId="0" applyFont="1" applyFill="1" applyBorder="1" applyAlignment="1" applyProtection="1">
      <alignment horizontal="center" vertical="distributed" textRotation="255" justifyLastLine="1"/>
    </xf>
    <xf numFmtId="0" fontId="5" fillId="2" borderId="2" xfId="0" applyFont="1" applyFill="1" applyBorder="1" applyAlignment="1" applyProtection="1">
      <alignment horizontal="center" vertical="distributed" textRotation="255" justifyLastLine="1"/>
    </xf>
    <xf numFmtId="0" fontId="9" fillId="0" borderId="39" xfId="0" applyFont="1" applyBorder="1" applyAlignment="1">
      <alignment horizontal="right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 applyProtection="1">
      <alignment horizontal="left" vertical="center" wrapText="1"/>
    </xf>
    <xf numFmtId="49" fontId="5" fillId="0" borderId="33" xfId="0" applyNumberFormat="1" applyFont="1" applyBorder="1" applyAlignment="1">
      <alignment horizontal="left" vertical="center" wrapText="1"/>
    </xf>
    <xf numFmtId="49" fontId="5" fillId="0" borderId="37" xfId="0" applyNumberFormat="1" applyFont="1" applyBorder="1" applyAlignment="1">
      <alignment horizontal="left" vertical="center" wrapText="1"/>
    </xf>
    <xf numFmtId="49" fontId="5" fillId="0" borderId="38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9" transitionEvaluation="1" codeName="Sheet112111111211111111121111">
    <pageSetUpPr fitToPage="1"/>
  </sheetPr>
  <dimension ref="C2:AB136"/>
  <sheetViews>
    <sheetView tabSelected="1" topLeftCell="C4" zoomScale="55" zoomScaleNormal="55" zoomScaleSheetLayoutView="40" workbookViewId="0">
      <pane xSplit="2" ySplit="5" topLeftCell="E9" activePane="bottomRight" state="frozen"/>
      <selection activeCell="N72" sqref="N72"/>
      <selection pane="topRight" activeCell="N72" sqref="N72"/>
      <selection pane="bottomLeft" activeCell="N72" sqref="N72"/>
      <selection pane="bottomRight" activeCell="E9" sqref="E9"/>
    </sheetView>
  </sheetViews>
  <sheetFormatPr defaultColWidth="13.5" defaultRowHeight="12" x14ac:dyDescent="0.15"/>
  <cols>
    <col min="1" max="1" width="13.5" style="1"/>
    <col min="2" max="2" width="5.796875" style="1" customWidth="1"/>
    <col min="3" max="4" width="8.09765625" style="1" customWidth="1"/>
    <col min="5" max="6" width="6.69921875" style="1" customWidth="1"/>
    <col min="7" max="7" width="7.69921875" style="1" customWidth="1"/>
    <col min="8" max="9" width="6.69921875" style="1" customWidth="1"/>
    <col min="10" max="10" width="7.69921875" style="1" customWidth="1"/>
    <col min="11" max="12" width="6.69921875" style="1" customWidth="1"/>
    <col min="13" max="13" width="7.69921875" style="1" customWidth="1"/>
    <col min="14" max="15" width="6.69921875" style="1" customWidth="1"/>
    <col min="16" max="16" width="7.69921875" style="1" customWidth="1"/>
    <col min="17" max="18" width="6.69921875" style="1" customWidth="1"/>
    <col min="19" max="19" width="7.69921875" style="1" customWidth="1"/>
    <col min="20" max="21" width="6.69921875" style="1" customWidth="1"/>
    <col min="22" max="22" width="7.69921875" style="1" customWidth="1"/>
    <col min="23" max="24" width="6.69921875" style="1" customWidth="1"/>
    <col min="25" max="25" width="7.69921875" style="1" customWidth="1"/>
    <col min="26" max="26" width="6.69921875" style="1" customWidth="1"/>
    <col min="27" max="27" width="9.8984375" style="1" customWidth="1"/>
    <col min="28" max="16384" width="13.5" style="1"/>
  </cols>
  <sheetData>
    <row r="2" spans="3:28" ht="14.25" x14ac:dyDescent="0.15">
      <c r="C2" s="6"/>
      <c r="D2" s="5"/>
      <c r="E2" s="5"/>
      <c r="F2" s="5"/>
      <c r="G2" s="5"/>
    </row>
    <row r="4" spans="3:28" ht="29.25" thickBot="1" x14ac:dyDescent="0.2">
      <c r="C4" s="46" t="s">
        <v>59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3:28" ht="25.5" customHeight="1" thickBot="1" x14ac:dyDescent="0.35">
      <c r="C5" s="43" t="s">
        <v>71</v>
      </c>
      <c r="D5" s="44"/>
      <c r="E5" s="45"/>
    </row>
    <row r="6" spans="3:28" ht="27" customHeight="1" thickBot="1" x14ac:dyDescent="0.3">
      <c r="W6" s="53" t="s">
        <v>70</v>
      </c>
      <c r="X6" s="53"/>
      <c r="Y6" s="53"/>
    </row>
    <row r="7" spans="3:28" ht="17.25" customHeight="1" x14ac:dyDescent="0.15">
      <c r="C7" s="59" t="s">
        <v>68</v>
      </c>
      <c r="D7" s="60"/>
      <c r="E7" s="56" t="s">
        <v>1</v>
      </c>
      <c r="F7" s="57"/>
      <c r="G7" s="58"/>
      <c r="H7" s="56" t="s">
        <v>2</v>
      </c>
      <c r="I7" s="57"/>
      <c r="J7" s="58"/>
      <c r="K7" s="56" t="s">
        <v>3</v>
      </c>
      <c r="L7" s="57"/>
      <c r="M7" s="58"/>
      <c r="N7" s="56" t="s">
        <v>4</v>
      </c>
      <c r="O7" s="57"/>
      <c r="P7" s="58"/>
      <c r="Q7" s="56" t="s">
        <v>5</v>
      </c>
      <c r="R7" s="57"/>
      <c r="S7" s="58"/>
      <c r="T7" s="56" t="s">
        <v>6</v>
      </c>
      <c r="U7" s="57"/>
      <c r="V7" s="58"/>
      <c r="W7" s="56" t="s">
        <v>7</v>
      </c>
      <c r="X7" s="57"/>
      <c r="Y7" s="58"/>
    </row>
    <row r="8" spans="3:28" s="2" customFormat="1" ht="17.25" customHeight="1" x14ac:dyDescent="0.15">
      <c r="C8" s="61"/>
      <c r="D8" s="62"/>
      <c r="E8" s="16" t="s">
        <v>9</v>
      </c>
      <c r="F8" s="17" t="s">
        <v>10</v>
      </c>
      <c r="G8" s="18" t="s">
        <v>8</v>
      </c>
      <c r="H8" s="16" t="s">
        <v>11</v>
      </c>
      <c r="I8" s="17" t="s">
        <v>12</v>
      </c>
      <c r="J8" s="18" t="s">
        <v>8</v>
      </c>
      <c r="K8" s="16" t="s">
        <v>11</v>
      </c>
      <c r="L8" s="17" t="s">
        <v>12</v>
      </c>
      <c r="M8" s="18" t="s">
        <v>8</v>
      </c>
      <c r="N8" s="16" t="s">
        <v>11</v>
      </c>
      <c r="O8" s="17" t="s">
        <v>12</v>
      </c>
      <c r="P8" s="18" t="s">
        <v>8</v>
      </c>
      <c r="Q8" s="16" t="s">
        <v>11</v>
      </c>
      <c r="R8" s="17" t="s">
        <v>12</v>
      </c>
      <c r="S8" s="18" t="s">
        <v>8</v>
      </c>
      <c r="T8" s="16" t="s">
        <v>11</v>
      </c>
      <c r="U8" s="17" t="s">
        <v>12</v>
      </c>
      <c r="V8" s="18" t="s">
        <v>8</v>
      </c>
      <c r="W8" s="16" t="s">
        <v>11</v>
      </c>
      <c r="X8" s="17" t="s">
        <v>12</v>
      </c>
      <c r="Y8" s="18" t="s">
        <v>8</v>
      </c>
    </row>
    <row r="9" spans="3:28" s="7" customFormat="1" ht="15" customHeight="1" x14ac:dyDescent="0.2">
      <c r="C9" s="10" t="s">
        <v>0</v>
      </c>
      <c r="D9" s="11" t="s">
        <v>0</v>
      </c>
      <c r="E9" s="19">
        <v>20440</v>
      </c>
      <c r="F9" s="20">
        <v>0</v>
      </c>
      <c r="G9" s="21">
        <v>20440</v>
      </c>
      <c r="H9" s="19">
        <v>3010</v>
      </c>
      <c r="I9" s="20">
        <v>754</v>
      </c>
      <c r="J9" s="22">
        <v>3764</v>
      </c>
      <c r="K9" s="19">
        <v>1812</v>
      </c>
      <c r="L9" s="20">
        <v>0</v>
      </c>
      <c r="M9" s="22">
        <v>1812</v>
      </c>
      <c r="N9" s="19">
        <v>1333</v>
      </c>
      <c r="O9" s="20">
        <v>2917</v>
      </c>
      <c r="P9" s="22">
        <v>4250</v>
      </c>
      <c r="Q9" s="19">
        <v>0</v>
      </c>
      <c r="R9" s="20">
        <v>0</v>
      </c>
      <c r="S9" s="22">
        <v>0</v>
      </c>
      <c r="T9" s="19">
        <v>0</v>
      </c>
      <c r="U9" s="20">
        <v>0</v>
      </c>
      <c r="V9" s="22">
        <v>0</v>
      </c>
      <c r="W9" s="23">
        <f>E9+H9+K9+N9+Q9+T9</f>
        <v>26595</v>
      </c>
      <c r="X9" s="24">
        <f>F9+I9+L9+O9+R9+U9</f>
        <v>3671</v>
      </c>
      <c r="Y9" s="22">
        <f>SUM(W9:X9)</f>
        <v>30266</v>
      </c>
      <c r="AA9" s="9"/>
      <c r="AB9" s="9"/>
    </row>
    <row r="10" spans="3:28" s="7" customFormat="1" ht="15" customHeight="1" x14ac:dyDescent="0.2">
      <c r="C10" s="47" t="s">
        <v>61</v>
      </c>
      <c r="D10" s="12" t="s">
        <v>13</v>
      </c>
      <c r="E10" s="25">
        <v>6692</v>
      </c>
      <c r="F10" s="26">
        <v>0</v>
      </c>
      <c r="G10" s="27">
        <v>6692</v>
      </c>
      <c r="H10" s="25">
        <v>611</v>
      </c>
      <c r="I10" s="26">
        <v>8</v>
      </c>
      <c r="J10" s="27">
        <v>619</v>
      </c>
      <c r="K10" s="25">
        <v>174</v>
      </c>
      <c r="L10" s="26">
        <v>0</v>
      </c>
      <c r="M10" s="27">
        <v>174</v>
      </c>
      <c r="N10" s="25">
        <v>644</v>
      </c>
      <c r="O10" s="26">
        <v>0</v>
      </c>
      <c r="P10" s="27">
        <v>644</v>
      </c>
      <c r="Q10" s="25">
        <v>0</v>
      </c>
      <c r="R10" s="26">
        <v>0</v>
      </c>
      <c r="S10" s="27">
        <v>0</v>
      </c>
      <c r="T10" s="25">
        <v>0</v>
      </c>
      <c r="U10" s="26">
        <v>0</v>
      </c>
      <c r="V10" s="27">
        <v>0</v>
      </c>
      <c r="W10" s="28">
        <f t="shared" ref="W10:W61" si="0">E10+H10+K10+N10+Q10+T10</f>
        <v>8121</v>
      </c>
      <c r="X10" s="29">
        <f t="shared" ref="X10:X62" si="1">F10+I10+L10+O10+R10+U10</f>
        <v>8</v>
      </c>
      <c r="Y10" s="27">
        <f t="shared" ref="Y10:Y62" si="2">SUM(W10:X10)</f>
        <v>8129</v>
      </c>
      <c r="AA10" s="9"/>
      <c r="AB10" s="9"/>
    </row>
    <row r="11" spans="3:28" s="7" customFormat="1" ht="15" customHeight="1" x14ac:dyDescent="0.2">
      <c r="C11" s="48"/>
      <c r="D11" s="12" t="s">
        <v>14</v>
      </c>
      <c r="E11" s="25">
        <v>6567</v>
      </c>
      <c r="F11" s="26">
        <v>0</v>
      </c>
      <c r="G11" s="27">
        <v>6567</v>
      </c>
      <c r="H11" s="25">
        <v>1629</v>
      </c>
      <c r="I11" s="26">
        <v>0</v>
      </c>
      <c r="J11" s="27">
        <v>1629</v>
      </c>
      <c r="K11" s="25">
        <v>218</v>
      </c>
      <c r="L11" s="26">
        <v>0</v>
      </c>
      <c r="M11" s="27">
        <v>218</v>
      </c>
      <c r="N11" s="25">
        <v>127</v>
      </c>
      <c r="O11" s="26">
        <v>7</v>
      </c>
      <c r="P11" s="27">
        <v>134</v>
      </c>
      <c r="Q11" s="25">
        <v>0</v>
      </c>
      <c r="R11" s="26">
        <v>0</v>
      </c>
      <c r="S11" s="27">
        <v>0</v>
      </c>
      <c r="T11" s="25">
        <v>0</v>
      </c>
      <c r="U11" s="26">
        <v>0</v>
      </c>
      <c r="V11" s="27">
        <v>0</v>
      </c>
      <c r="W11" s="28">
        <f t="shared" si="0"/>
        <v>8541</v>
      </c>
      <c r="X11" s="29">
        <f t="shared" si="1"/>
        <v>7</v>
      </c>
      <c r="Y11" s="27">
        <f t="shared" si="2"/>
        <v>8548</v>
      </c>
      <c r="AA11" s="9"/>
      <c r="AB11" s="9"/>
    </row>
    <row r="12" spans="3:28" s="7" customFormat="1" ht="15" customHeight="1" x14ac:dyDescent="0.2">
      <c r="C12" s="48"/>
      <c r="D12" s="12" t="s">
        <v>15</v>
      </c>
      <c r="E12" s="25">
        <v>12921</v>
      </c>
      <c r="F12" s="26">
        <v>0</v>
      </c>
      <c r="G12" s="27">
        <v>12921</v>
      </c>
      <c r="H12" s="25">
        <v>2044</v>
      </c>
      <c r="I12" s="26">
        <v>9630</v>
      </c>
      <c r="J12" s="27">
        <v>11674</v>
      </c>
      <c r="K12" s="25">
        <v>0</v>
      </c>
      <c r="L12" s="26">
        <v>595</v>
      </c>
      <c r="M12" s="27">
        <v>595</v>
      </c>
      <c r="N12" s="25">
        <v>212</v>
      </c>
      <c r="O12" s="26">
        <v>1495</v>
      </c>
      <c r="P12" s="27">
        <v>1707</v>
      </c>
      <c r="Q12" s="25">
        <v>0</v>
      </c>
      <c r="R12" s="26">
        <v>0</v>
      </c>
      <c r="S12" s="27">
        <v>0</v>
      </c>
      <c r="T12" s="25">
        <v>0</v>
      </c>
      <c r="U12" s="26">
        <v>0</v>
      </c>
      <c r="V12" s="27">
        <v>0</v>
      </c>
      <c r="W12" s="28">
        <f t="shared" si="0"/>
        <v>15177</v>
      </c>
      <c r="X12" s="29">
        <f t="shared" si="1"/>
        <v>11720</v>
      </c>
      <c r="Y12" s="27">
        <f t="shared" si="2"/>
        <v>26897</v>
      </c>
      <c r="AA12" s="9"/>
      <c r="AB12" s="9"/>
    </row>
    <row r="13" spans="3:28" s="7" customFormat="1" ht="15" customHeight="1" x14ac:dyDescent="0.2">
      <c r="C13" s="48"/>
      <c r="D13" s="12" t="s">
        <v>16</v>
      </c>
      <c r="E13" s="25">
        <v>4686</v>
      </c>
      <c r="F13" s="26">
        <v>0</v>
      </c>
      <c r="G13" s="27">
        <v>4686</v>
      </c>
      <c r="H13" s="25">
        <v>324</v>
      </c>
      <c r="I13" s="26">
        <v>7</v>
      </c>
      <c r="J13" s="27">
        <v>331</v>
      </c>
      <c r="K13" s="25">
        <v>24</v>
      </c>
      <c r="L13" s="26">
        <v>0</v>
      </c>
      <c r="M13" s="27">
        <v>24</v>
      </c>
      <c r="N13" s="25">
        <v>256</v>
      </c>
      <c r="O13" s="26">
        <v>8</v>
      </c>
      <c r="P13" s="27">
        <v>264</v>
      </c>
      <c r="Q13" s="25">
        <v>0</v>
      </c>
      <c r="R13" s="26">
        <v>0</v>
      </c>
      <c r="S13" s="27">
        <v>0</v>
      </c>
      <c r="T13" s="25">
        <v>0</v>
      </c>
      <c r="U13" s="26">
        <v>0</v>
      </c>
      <c r="V13" s="27">
        <v>0</v>
      </c>
      <c r="W13" s="28">
        <f t="shared" si="0"/>
        <v>5290</v>
      </c>
      <c r="X13" s="29">
        <f t="shared" si="1"/>
        <v>15</v>
      </c>
      <c r="Y13" s="27">
        <f t="shared" si="2"/>
        <v>5305</v>
      </c>
      <c r="AA13" s="9"/>
      <c r="AB13" s="9"/>
    </row>
    <row r="14" spans="3:28" s="7" customFormat="1" ht="15" customHeight="1" x14ac:dyDescent="0.2">
      <c r="C14" s="48"/>
      <c r="D14" s="12" t="s">
        <v>60</v>
      </c>
      <c r="E14" s="25">
        <v>5341</v>
      </c>
      <c r="F14" s="26">
        <v>0</v>
      </c>
      <c r="G14" s="27">
        <v>5341</v>
      </c>
      <c r="H14" s="25">
        <v>1116</v>
      </c>
      <c r="I14" s="26">
        <v>29</v>
      </c>
      <c r="J14" s="27">
        <v>1145</v>
      </c>
      <c r="K14" s="25">
        <v>65</v>
      </c>
      <c r="L14" s="26">
        <v>59</v>
      </c>
      <c r="M14" s="27">
        <v>124</v>
      </c>
      <c r="N14" s="25">
        <v>77</v>
      </c>
      <c r="O14" s="26">
        <v>118</v>
      </c>
      <c r="P14" s="27">
        <v>195</v>
      </c>
      <c r="Q14" s="25">
        <v>0</v>
      </c>
      <c r="R14" s="26">
        <v>0</v>
      </c>
      <c r="S14" s="27">
        <v>0</v>
      </c>
      <c r="T14" s="25">
        <v>0</v>
      </c>
      <c r="U14" s="26">
        <v>0</v>
      </c>
      <c r="V14" s="27">
        <v>0</v>
      </c>
      <c r="W14" s="28">
        <f t="shared" si="0"/>
        <v>6599</v>
      </c>
      <c r="X14" s="29">
        <f t="shared" si="1"/>
        <v>206</v>
      </c>
      <c r="Y14" s="27">
        <f t="shared" si="2"/>
        <v>6805</v>
      </c>
      <c r="AA14" s="9"/>
      <c r="AB14" s="9"/>
    </row>
    <row r="15" spans="3:28" s="7" customFormat="1" ht="15" customHeight="1" x14ac:dyDescent="0.2">
      <c r="C15" s="48"/>
      <c r="D15" s="12" t="s">
        <v>17</v>
      </c>
      <c r="E15" s="25">
        <v>10090</v>
      </c>
      <c r="F15" s="26">
        <v>0</v>
      </c>
      <c r="G15" s="27">
        <v>10090</v>
      </c>
      <c r="H15" s="25">
        <v>3012</v>
      </c>
      <c r="I15" s="26">
        <v>224</v>
      </c>
      <c r="J15" s="27">
        <v>3236</v>
      </c>
      <c r="K15" s="25">
        <v>55</v>
      </c>
      <c r="L15" s="26">
        <v>64</v>
      </c>
      <c r="M15" s="27">
        <v>119</v>
      </c>
      <c r="N15" s="25">
        <v>17</v>
      </c>
      <c r="O15" s="26">
        <v>341</v>
      </c>
      <c r="P15" s="27">
        <v>358</v>
      </c>
      <c r="Q15" s="25">
        <v>0</v>
      </c>
      <c r="R15" s="26">
        <v>0</v>
      </c>
      <c r="S15" s="27">
        <v>0</v>
      </c>
      <c r="T15" s="25">
        <v>0</v>
      </c>
      <c r="U15" s="26">
        <v>0</v>
      </c>
      <c r="V15" s="27">
        <v>0</v>
      </c>
      <c r="W15" s="28">
        <f t="shared" si="0"/>
        <v>13174</v>
      </c>
      <c r="X15" s="29">
        <f t="shared" si="1"/>
        <v>629</v>
      </c>
      <c r="Y15" s="27">
        <f t="shared" si="2"/>
        <v>13803</v>
      </c>
      <c r="AA15" s="9"/>
      <c r="AB15" s="9"/>
    </row>
    <row r="16" spans="3:28" s="7" customFormat="1" ht="15" customHeight="1" x14ac:dyDescent="0.2">
      <c r="C16" s="49"/>
      <c r="D16" s="13" t="s">
        <v>18</v>
      </c>
      <c r="E16" s="23">
        <v>46297</v>
      </c>
      <c r="F16" s="24">
        <v>0</v>
      </c>
      <c r="G16" s="22">
        <v>46297</v>
      </c>
      <c r="H16" s="23">
        <v>8736</v>
      </c>
      <c r="I16" s="24">
        <v>9898</v>
      </c>
      <c r="J16" s="22">
        <v>18634</v>
      </c>
      <c r="K16" s="23">
        <v>536</v>
      </c>
      <c r="L16" s="24">
        <v>718</v>
      </c>
      <c r="M16" s="22">
        <v>1254</v>
      </c>
      <c r="N16" s="23">
        <v>1333</v>
      </c>
      <c r="O16" s="24">
        <v>1969</v>
      </c>
      <c r="P16" s="22">
        <v>3302</v>
      </c>
      <c r="Q16" s="23">
        <v>0</v>
      </c>
      <c r="R16" s="24">
        <v>0</v>
      </c>
      <c r="S16" s="22">
        <v>0</v>
      </c>
      <c r="T16" s="23">
        <v>0</v>
      </c>
      <c r="U16" s="24">
        <v>0</v>
      </c>
      <c r="V16" s="22">
        <v>0</v>
      </c>
      <c r="W16" s="23">
        <f t="shared" si="0"/>
        <v>56902</v>
      </c>
      <c r="X16" s="24">
        <f t="shared" si="1"/>
        <v>12585</v>
      </c>
      <c r="Y16" s="22">
        <f t="shared" si="2"/>
        <v>69487</v>
      </c>
      <c r="AA16" s="9"/>
      <c r="AB16" s="9"/>
    </row>
    <row r="17" spans="3:28" s="7" customFormat="1" ht="15" customHeight="1" x14ac:dyDescent="0.2">
      <c r="C17" s="50" t="s">
        <v>62</v>
      </c>
      <c r="D17" s="12" t="s">
        <v>19</v>
      </c>
      <c r="E17" s="25">
        <v>10627</v>
      </c>
      <c r="F17" s="26">
        <v>0</v>
      </c>
      <c r="G17" s="27">
        <v>10627</v>
      </c>
      <c r="H17" s="25">
        <v>2941</v>
      </c>
      <c r="I17" s="26">
        <v>2466</v>
      </c>
      <c r="J17" s="27">
        <v>5407</v>
      </c>
      <c r="K17" s="25">
        <v>0</v>
      </c>
      <c r="L17" s="26">
        <v>48</v>
      </c>
      <c r="M17" s="27">
        <v>48</v>
      </c>
      <c r="N17" s="25">
        <v>75</v>
      </c>
      <c r="O17" s="26">
        <v>787</v>
      </c>
      <c r="P17" s="27">
        <v>862</v>
      </c>
      <c r="Q17" s="25">
        <v>6046</v>
      </c>
      <c r="R17" s="26">
        <v>800</v>
      </c>
      <c r="S17" s="27">
        <v>6846</v>
      </c>
      <c r="T17" s="25">
        <v>0</v>
      </c>
      <c r="U17" s="26">
        <v>0</v>
      </c>
      <c r="V17" s="27">
        <v>0</v>
      </c>
      <c r="W17" s="28">
        <f t="shared" si="0"/>
        <v>19689</v>
      </c>
      <c r="X17" s="29">
        <f t="shared" si="1"/>
        <v>4101</v>
      </c>
      <c r="Y17" s="27">
        <f t="shared" si="2"/>
        <v>23790</v>
      </c>
      <c r="AA17" s="9"/>
      <c r="AB17" s="9"/>
    </row>
    <row r="18" spans="3:28" s="7" customFormat="1" ht="15" customHeight="1" x14ac:dyDescent="0.2">
      <c r="C18" s="51"/>
      <c r="D18" s="12" t="s">
        <v>20</v>
      </c>
      <c r="E18" s="25">
        <v>4814</v>
      </c>
      <c r="F18" s="26">
        <v>0</v>
      </c>
      <c r="G18" s="27">
        <v>4814</v>
      </c>
      <c r="H18" s="25">
        <v>2675</v>
      </c>
      <c r="I18" s="26">
        <v>1221</v>
      </c>
      <c r="J18" s="27">
        <v>3896</v>
      </c>
      <c r="K18" s="25">
        <v>0</v>
      </c>
      <c r="L18" s="26">
        <v>10</v>
      </c>
      <c r="M18" s="27">
        <v>10</v>
      </c>
      <c r="N18" s="25">
        <v>23</v>
      </c>
      <c r="O18" s="26">
        <v>192</v>
      </c>
      <c r="P18" s="27">
        <v>215</v>
      </c>
      <c r="Q18" s="25">
        <v>0</v>
      </c>
      <c r="R18" s="26">
        <v>0</v>
      </c>
      <c r="S18" s="27">
        <v>0</v>
      </c>
      <c r="T18" s="25">
        <v>0</v>
      </c>
      <c r="U18" s="26">
        <v>0</v>
      </c>
      <c r="V18" s="27">
        <v>0</v>
      </c>
      <c r="W18" s="28">
        <f t="shared" si="0"/>
        <v>7512</v>
      </c>
      <c r="X18" s="29">
        <f t="shared" si="1"/>
        <v>1423</v>
      </c>
      <c r="Y18" s="27">
        <f t="shared" si="2"/>
        <v>8935</v>
      </c>
      <c r="AA18" s="9"/>
      <c r="AB18" s="9"/>
    </row>
    <row r="19" spans="3:28" s="7" customFormat="1" ht="15" customHeight="1" x14ac:dyDescent="0.2">
      <c r="C19" s="51"/>
      <c r="D19" s="12" t="s">
        <v>21</v>
      </c>
      <c r="E19" s="25">
        <v>10467</v>
      </c>
      <c r="F19" s="26">
        <v>0</v>
      </c>
      <c r="G19" s="27">
        <v>10467</v>
      </c>
      <c r="H19" s="25">
        <v>1102</v>
      </c>
      <c r="I19" s="26">
        <v>2045</v>
      </c>
      <c r="J19" s="27">
        <v>3147</v>
      </c>
      <c r="K19" s="25">
        <v>0</v>
      </c>
      <c r="L19" s="26">
        <v>558</v>
      </c>
      <c r="M19" s="27">
        <v>558</v>
      </c>
      <c r="N19" s="25">
        <v>21</v>
      </c>
      <c r="O19" s="26">
        <v>1403</v>
      </c>
      <c r="P19" s="27">
        <v>1424</v>
      </c>
      <c r="Q19" s="25">
        <v>0</v>
      </c>
      <c r="R19" s="26">
        <v>0</v>
      </c>
      <c r="S19" s="27">
        <v>0</v>
      </c>
      <c r="T19" s="25">
        <v>0</v>
      </c>
      <c r="U19" s="26">
        <v>0</v>
      </c>
      <c r="V19" s="27">
        <v>0</v>
      </c>
      <c r="W19" s="28">
        <f t="shared" si="0"/>
        <v>11590</v>
      </c>
      <c r="X19" s="29">
        <f t="shared" si="1"/>
        <v>4006</v>
      </c>
      <c r="Y19" s="27">
        <f t="shared" si="2"/>
        <v>15596</v>
      </c>
      <c r="AA19" s="9"/>
      <c r="AB19" s="9"/>
    </row>
    <row r="20" spans="3:28" s="7" customFormat="1" ht="15" customHeight="1" x14ac:dyDescent="0.2">
      <c r="C20" s="51"/>
      <c r="D20" s="12" t="s">
        <v>22</v>
      </c>
      <c r="E20" s="25">
        <v>27259</v>
      </c>
      <c r="F20" s="26">
        <v>0</v>
      </c>
      <c r="G20" s="27">
        <v>27259</v>
      </c>
      <c r="H20" s="25">
        <v>2336</v>
      </c>
      <c r="I20" s="26">
        <v>2269</v>
      </c>
      <c r="J20" s="27">
        <v>4605</v>
      </c>
      <c r="K20" s="25">
        <v>28</v>
      </c>
      <c r="L20" s="26">
        <v>333</v>
      </c>
      <c r="M20" s="27">
        <v>361</v>
      </c>
      <c r="N20" s="25">
        <v>67</v>
      </c>
      <c r="O20" s="26">
        <v>1554</v>
      </c>
      <c r="P20" s="27">
        <v>1621</v>
      </c>
      <c r="Q20" s="25">
        <v>0</v>
      </c>
      <c r="R20" s="26">
        <v>0</v>
      </c>
      <c r="S20" s="27">
        <v>0</v>
      </c>
      <c r="T20" s="25">
        <v>0</v>
      </c>
      <c r="U20" s="26">
        <v>0</v>
      </c>
      <c r="V20" s="27">
        <v>0</v>
      </c>
      <c r="W20" s="28">
        <f t="shared" si="0"/>
        <v>29690</v>
      </c>
      <c r="X20" s="29">
        <f t="shared" si="1"/>
        <v>4156</v>
      </c>
      <c r="Y20" s="27">
        <f t="shared" si="2"/>
        <v>33846</v>
      </c>
      <c r="AA20" s="9"/>
      <c r="AB20" s="9"/>
    </row>
    <row r="21" spans="3:28" s="7" customFormat="1" ht="15" customHeight="1" x14ac:dyDescent="0.2">
      <c r="C21" s="51"/>
      <c r="D21" s="12" t="s">
        <v>24</v>
      </c>
      <c r="E21" s="25">
        <v>20946</v>
      </c>
      <c r="F21" s="26">
        <v>0</v>
      </c>
      <c r="G21" s="27">
        <v>20946</v>
      </c>
      <c r="H21" s="25">
        <v>3038</v>
      </c>
      <c r="I21" s="26">
        <v>1951</v>
      </c>
      <c r="J21" s="27">
        <v>4989</v>
      </c>
      <c r="K21" s="25">
        <v>637</v>
      </c>
      <c r="L21" s="26">
        <v>714</v>
      </c>
      <c r="M21" s="27">
        <v>1351</v>
      </c>
      <c r="N21" s="25">
        <v>176</v>
      </c>
      <c r="O21" s="26">
        <v>2490</v>
      </c>
      <c r="P21" s="27">
        <v>2666</v>
      </c>
      <c r="Q21" s="25">
        <v>14224</v>
      </c>
      <c r="R21" s="26">
        <v>5756</v>
      </c>
      <c r="S21" s="27">
        <v>19980</v>
      </c>
      <c r="T21" s="25">
        <v>22029</v>
      </c>
      <c r="U21" s="26">
        <v>0</v>
      </c>
      <c r="V21" s="27">
        <v>22029</v>
      </c>
      <c r="W21" s="28">
        <f t="shared" si="0"/>
        <v>61050</v>
      </c>
      <c r="X21" s="29">
        <f t="shared" si="1"/>
        <v>10911</v>
      </c>
      <c r="Y21" s="27">
        <f t="shared" si="2"/>
        <v>71961</v>
      </c>
      <c r="AA21" s="9"/>
      <c r="AB21" s="9"/>
    </row>
    <row r="22" spans="3:28" s="7" customFormat="1" ht="15" customHeight="1" x14ac:dyDescent="0.2">
      <c r="C22" s="51"/>
      <c r="D22" s="12" t="s">
        <v>23</v>
      </c>
      <c r="E22" s="25">
        <v>39571</v>
      </c>
      <c r="F22" s="26">
        <v>0</v>
      </c>
      <c r="G22" s="27">
        <v>39571</v>
      </c>
      <c r="H22" s="25">
        <v>3251</v>
      </c>
      <c r="I22" s="26">
        <v>16290</v>
      </c>
      <c r="J22" s="27">
        <v>19541</v>
      </c>
      <c r="K22" s="25">
        <v>27161</v>
      </c>
      <c r="L22" s="26">
        <v>350</v>
      </c>
      <c r="M22" s="27">
        <v>27511</v>
      </c>
      <c r="N22" s="25">
        <v>352</v>
      </c>
      <c r="O22" s="26">
        <v>16365</v>
      </c>
      <c r="P22" s="27">
        <v>16717</v>
      </c>
      <c r="Q22" s="25">
        <v>4142</v>
      </c>
      <c r="R22" s="26">
        <v>0</v>
      </c>
      <c r="S22" s="27">
        <v>4142</v>
      </c>
      <c r="T22" s="25">
        <v>0</v>
      </c>
      <c r="U22" s="26">
        <v>0</v>
      </c>
      <c r="V22" s="27">
        <v>0</v>
      </c>
      <c r="W22" s="28">
        <f t="shared" si="0"/>
        <v>74477</v>
      </c>
      <c r="X22" s="29">
        <f t="shared" si="1"/>
        <v>33005</v>
      </c>
      <c r="Y22" s="27">
        <f t="shared" si="2"/>
        <v>107482</v>
      </c>
      <c r="AA22" s="9"/>
      <c r="AB22" s="9"/>
    </row>
    <row r="23" spans="3:28" s="7" customFormat="1" ht="15" customHeight="1" x14ac:dyDescent="0.2">
      <c r="C23" s="51"/>
      <c r="D23" s="12" t="s">
        <v>25</v>
      </c>
      <c r="E23" s="25">
        <v>43626</v>
      </c>
      <c r="F23" s="26">
        <v>0</v>
      </c>
      <c r="G23" s="27">
        <v>43626</v>
      </c>
      <c r="H23" s="25">
        <v>1103</v>
      </c>
      <c r="I23" s="26">
        <v>4044</v>
      </c>
      <c r="J23" s="27">
        <v>5147</v>
      </c>
      <c r="K23" s="25">
        <v>12092</v>
      </c>
      <c r="L23" s="26">
        <v>44</v>
      </c>
      <c r="M23" s="27">
        <v>12136</v>
      </c>
      <c r="N23" s="25">
        <v>150</v>
      </c>
      <c r="O23" s="26">
        <v>5705</v>
      </c>
      <c r="P23" s="27">
        <v>5855</v>
      </c>
      <c r="Q23" s="25">
        <v>1932</v>
      </c>
      <c r="R23" s="26">
        <v>0</v>
      </c>
      <c r="S23" s="27">
        <v>1932</v>
      </c>
      <c r="T23" s="25">
        <v>0</v>
      </c>
      <c r="U23" s="26">
        <v>0</v>
      </c>
      <c r="V23" s="27">
        <v>0</v>
      </c>
      <c r="W23" s="28">
        <f t="shared" si="0"/>
        <v>58903</v>
      </c>
      <c r="X23" s="29">
        <f t="shared" si="1"/>
        <v>9793</v>
      </c>
      <c r="Y23" s="27">
        <f t="shared" si="2"/>
        <v>68696</v>
      </c>
      <c r="AA23" s="9"/>
      <c r="AB23" s="9"/>
    </row>
    <row r="24" spans="3:28" s="7" customFormat="1" ht="15" customHeight="1" x14ac:dyDescent="0.2">
      <c r="C24" s="51"/>
      <c r="D24" s="12" t="s">
        <v>28</v>
      </c>
      <c r="E24" s="25">
        <v>6287</v>
      </c>
      <c r="F24" s="26">
        <v>0</v>
      </c>
      <c r="G24" s="27">
        <v>6287</v>
      </c>
      <c r="H24" s="25">
        <v>1132</v>
      </c>
      <c r="I24" s="26">
        <v>1074</v>
      </c>
      <c r="J24" s="27">
        <v>2206</v>
      </c>
      <c r="K24" s="25">
        <v>935</v>
      </c>
      <c r="L24" s="26">
        <v>0</v>
      </c>
      <c r="M24" s="27">
        <v>935</v>
      </c>
      <c r="N24" s="25">
        <v>142</v>
      </c>
      <c r="O24" s="26">
        <v>683</v>
      </c>
      <c r="P24" s="27">
        <v>825</v>
      </c>
      <c r="Q24" s="25">
        <v>0</v>
      </c>
      <c r="R24" s="26">
        <v>0</v>
      </c>
      <c r="S24" s="27">
        <v>0</v>
      </c>
      <c r="T24" s="25">
        <v>0</v>
      </c>
      <c r="U24" s="26">
        <v>0</v>
      </c>
      <c r="V24" s="27">
        <v>0</v>
      </c>
      <c r="W24" s="28">
        <f t="shared" si="0"/>
        <v>8496</v>
      </c>
      <c r="X24" s="29">
        <f t="shared" si="1"/>
        <v>1757</v>
      </c>
      <c r="Y24" s="27">
        <f t="shared" si="2"/>
        <v>10253</v>
      </c>
      <c r="AA24" s="9"/>
      <c r="AB24" s="9"/>
    </row>
    <row r="25" spans="3:28" s="7" customFormat="1" ht="15" customHeight="1" x14ac:dyDescent="0.2">
      <c r="C25" s="51"/>
      <c r="D25" s="12" t="s">
        <v>27</v>
      </c>
      <c r="E25" s="25">
        <v>7018</v>
      </c>
      <c r="F25" s="26">
        <v>0</v>
      </c>
      <c r="G25" s="27">
        <v>7018</v>
      </c>
      <c r="H25" s="25">
        <v>710</v>
      </c>
      <c r="I25" s="26">
        <v>311</v>
      </c>
      <c r="J25" s="27">
        <v>1021</v>
      </c>
      <c r="K25" s="25">
        <v>170</v>
      </c>
      <c r="L25" s="26">
        <v>0</v>
      </c>
      <c r="M25" s="27">
        <v>170</v>
      </c>
      <c r="N25" s="25">
        <v>1</v>
      </c>
      <c r="O25" s="26">
        <v>139</v>
      </c>
      <c r="P25" s="27">
        <v>140</v>
      </c>
      <c r="Q25" s="25">
        <v>0</v>
      </c>
      <c r="R25" s="26">
        <v>0</v>
      </c>
      <c r="S25" s="27">
        <v>0</v>
      </c>
      <c r="T25" s="25">
        <v>0</v>
      </c>
      <c r="U25" s="26">
        <v>0</v>
      </c>
      <c r="V25" s="27">
        <v>0</v>
      </c>
      <c r="W25" s="28">
        <f t="shared" si="0"/>
        <v>7899</v>
      </c>
      <c r="X25" s="29">
        <f t="shared" si="1"/>
        <v>450</v>
      </c>
      <c r="Y25" s="27">
        <f t="shared" si="2"/>
        <v>8349</v>
      </c>
      <c r="AA25" s="9"/>
      <c r="AB25" s="9"/>
    </row>
    <row r="26" spans="3:28" s="7" customFormat="1" ht="15" customHeight="1" x14ac:dyDescent="0.2">
      <c r="C26" s="51"/>
      <c r="D26" s="12" t="s">
        <v>26</v>
      </c>
      <c r="E26" s="25">
        <v>2282</v>
      </c>
      <c r="F26" s="26">
        <v>0</v>
      </c>
      <c r="G26" s="27">
        <v>2282</v>
      </c>
      <c r="H26" s="25">
        <v>321</v>
      </c>
      <c r="I26" s="26">
        <v>389</v>
      </c>
      <c r="J26" s="27">
        <v>710</v>
      </c>
      <c r="K26" s="25">
        <v>271</v>
      </c>
      <c r="L26" s="26">
        <v>16</v>
      </c>
      <c r="M26" s="27">
        <v>287</v>
      </c>
      <c r="N26" s="25">
        <v>0</v>
      </c>
      <c r="O26" s="26">
        <v>52</v>
      </c>
      <c r="P26" s="27">
        <v>52</v>
      </c>
      <c r="Q26" s="25">
        <v>0</v>
      </c>
      <c r="R26" s="26">
        <v>0</v>
      </c>
      <c r="S26" s="27">
        <v>0</v>
      </c>
      <c r="T26" s="25">
        <v>0</v>
      </c>
      <c r="U26" s="26">
        <v>0</v>
      </c>
      <c r="V26" s="27">
        <v>0</v>
      </c>
      <c r="W26" s="28">
        <f t="shared" si="0"/>
        <v>2874</v>
      </c>
      <c r="X26" s="29">
        <f t="shared" si="1"/>
        <v>457</v>
      </c>
      <c r="Y26" s="27">
        <f t="shared" si="2"/>
        <v>3331</v>
      </c>
      <c r="AA26" s="9"/>
      <c r="AB26" s="9"/>
    </row>
    <row r="27" spans="3:28" s="7" customFormat="1" ht="15" customHeight="1" x14ac:dyDescent="0.2">
      <c r="C27" s="51"/>
      <c r="D27" s="12" t="s">
        <v>29</v>
      </c>
      <c r="E27" s="25">
        <v>21988</v>
      </c>
      <c r="F27" s="26">
        <v>0</v>
      </c>
      <c r="G27" s="27">
        <v>21988</v>
      </c>
      <c r="H27" s="25">
        <v>2427</v>
      </c>
      <c r="I27" s="26">
        <v>4762</v>
      </c>
      <c r="J27" s="27">
        <v>7189</v>
      </c>
      <c r="K27" s="25">
        <v>4130</v>
      </c>
      <c r="L27" s="26">
        <v>94</v>
      </c>
      <c r="M27" s="27">
        <v>4224</v>
      </c>
      <c r="N27" s="25">
        <v>32</v>
      </c>
      <c r="O27" s="26">
        <v>479</v>
      </c>
      <c r="P27" s="27">
        <v>511</v>
      </c>
      <c r="Q27" s="25">
        <v>0</v>
      </c>
      <c r="R27" s="26">
        <v>0</v>
      </c>
      <c r="S27" s="27">
        <v>0</v>
      </c>
      <c r="T27" s="25">
        <v>0</v>
      </c>
      <c r="U27" s="26">
        <v>0</v>
      </c>
      <c r="V27" s="27">
        <v>0</v>
      </c>
      <c r="W27" s="28">
        <f t="shared" si="0"/>
        <v>28577</v>
      </c>
      <c r="X27" s="29">
        <f t="shared" si="1"/>
        <v>5335</v>
      </c>
      <c r="Y27" s="27">
        <f t="shared" si="2"/>
        <v>33912</v>
      </c>
      <c r="AA27" s="9"/>
      <c r="AB27" s="9"/>
    </row>
    <row r="28" spans="3:28" s="7" customFormat="1" ht="15" customHeight="1" x14ac:dyDescent="0.2">
      <c r="C28" s="52"/>
      <c r="D28" s="13" t="s">
        <v>18</v>
      </c>
      <c r="E28" s="23">
        <v>194885</v>
      </c>
      <c r="F28" s="24">
        <v>0</v>
      </c>
      <c r="G28" s="22">
        <v>194885</v>
      </c>
      <c r="H28" s="23">
        <v>21036</v>
      </c>
      <c r="I28" s="24">
        <v>36822</v>
      </c>
      <c r="J28" s="22">
        <v>57858</v>
      </c>
      <c r="K28" s="23">
        <v>45424</v>
      </c>
      <c r="L28" s="24">
        <v>2167</v>
      </c>
      <c r="M28" s="22">
        <v>47591</v>
      </c>
      <c r="N28" s="23">
        <v>1039</v>
      </c>
      <c r="O28" s="24">
        <v>29849</v>
      </c>
      <c r="P28" s="22">
        <v>30888</v>
      </c>
      <c r="Q28" s="23">
        <v>26344</v>
      </c>
      <c r="R28" s="24">
        <v>6556</v>
      </c>
      <c r="S28" s="22">
        <v>32900</v>
      </c>
      <c r="T28" s="23">
        <v>22029</v>
      </c>
      <c r="U28" s="24">
        <v>0</v>
      </c>
      <c r="V28" s="22">
        <v>22029</v>
      </c>
      <c r="W28" s="23">
        <f t="shared" si="0"/>
        <v>310757</v>
      </c>
      <c r="X28" s="24">
        <f t="shared" si="1"/>
        <v>75394</v>
      </c>
      <c r="Y28" s="22">
        <f t="shared" si="2"/>
        <v>386151</v>
      </c>
      <c r="AA28" s="9"/>
      <c r="AB28" s="9"/>
    </row>
    <row r="29" spans="3:28" s="7" customFormat="1" ht="15" customHeight="1" x14ac:dyDescent="0.2">
      <c r="C29" s="50" t="s">
        <v>63</v>
      </c>
      <c r="D29" s="12" t="s">
        <v>30</v>
      </c>
      <c r="E29" s="25">
        <v>40516</v>
      </c>
      <c r="F29" s="26">
        <v>0</v>
      </c>
      <c r="G29" s="27">
        <v>40516</v>
      </c>
      <c r="H29" s="25">
        <v>4716</v>
      </c>
      <c r="I29" s="26">
        <v>27232</v>
      </c>
      <c r="J29" s="27">
        <v>31948</v>
      </c>
      <c r="K29" s="25">
        <v>4920</v>
      </c>
      <c r="L29" s="26">
        <v>31</v>
      </c>
      <c r="M29" s="27">
        <v>4951</v>
      </c>
      <c r="N29" s="25">
        <v>84</v>
      </c>
      <c r="O29" s="26">
        <v>1408</v>
      </c>
      <c r="P29" s="27">
        <v>1492</v>
      </c>
      <c r="Q29" s="25">
        <v>0</v>
      </c>
      <c r="R29" s="26">
        <v>0</v>
      </c>
      <c r="S29" s="27">
        <v>0</v>
      </c>
      <c r="T29" s="25">
        <v>0</v>
      </c>
      <c r="U29" s="26">
        <v>0</v>
      </c>
      <c r="V29" s="27">
        <v>0</v>
      </c>
      <c r="W29" s="28">
        <f t="shared" si="0"/>
        <v>50236</v>
      </c>
      <c r="X29" s="29">
        <f t="shared" si="1"/>
        <v>28671</v>
      </c>
      <c r="Y29" s="27">
        <f t="shared" si="2"/>
        <v>78907</v>
      </c>
      <c r="AA29" s="9"/>
      <c r="AB29" s="9"/>
    </row>
    <row r="30" spans="3:28" s="7" customFormat="1" ht="15" customHeight="1" x14ac:dyDescent="0.2">
      <c r="C30" s="51"/>
      <c r="D30" s="12" t="s">
        <v>32</v>
      </c>
      <c r="E30" s="25">
        <v>8305</v>
      </c>
      <c r="F30" s="26">
        <v>0</v>
      </c>
      <c r="G30" s="27">
        <v>8305</v>
      </c>
      <c r="H30" s="25">
        <v>1174</v>
      </c>
      <c r="I30" s="26">
        <v>4749</v>
      </c>
      <c r="J30" s="27">
        <v>5923</v>
      </c>
      <c r="K30" s="25">
        <v>0</v>
      </c>
      <c r="L30" s="26">
        <v>8</v>
      </c>
      <c r="M30" s="27">
        <v>8</v>
      </c>
      <c r="N30" s="25">
        <v>11</v>
      </c>
      <c r="O30" s="26">
        <v>223</v>
      </c>
      <c r="P30" s="27">
        <v>234</v>
      </c>
      <c r="Q30" s="25">
        <v>0</v>
      </c>
      <c r="R30" s="26">
        <v>0</v>
      </c>
      <c r="S30" s="27">
        <v>0</v>
      </c>
      <c r="T30" s="25">
        <v>0</v>
      </c>
      <c r="U30" s="26">
        <v>0</v>
      </c>
      <c r="V30" s="27">
        <v>0</v>
      </c>
      <c r="W30" s="28">
        <f t="shared" si="0"/>
        <v>9490</v>
      </c>
      <c r="X30" s="29">
        <f t="shared" si="1"/>
        <v>4980</v>
      </c>
      <c r="Y30" s="27">
        <f t="shared" si="2"/>
        <v>14470</v>
      </c>
      <c r="AA30" s="9"/>
      <c r="AB30" s="9"/>
    </row>
    <row r="31" spans="3:28" s="7" customFormat="1" ht="15" customHeight="1" x14ac:dyDescent="0.2">
      <c r="C31" s="51"/>
      <c r="D31" s="12" t="s">
        <v>31</v>
      </c>
      <c r="E31" s="25">
        <v>8451</v>
      </c>
      <c r="F31" s="26">
        <v>0</v>
      </c>
      <c r="G31" s="27">
        <v>8451</v>
      </c>
      <c r="H31" s="25">
        <v>829</v>
      </c>
      <c r="I31" s="26">
        <v>2548</v>
      </c>
      <c r="J31" s="27">
        <v>3377</v>
      </c>
      <c r="K31" s="25">
        <v>1638</v>
      </c>
      <c r="L31" s="26">
        <v>0</v>
      </c>
      <c r="M31" s="27">
        <v>1638</v>
      </c>
      <c r="N31" s="25">
        <v>12</v>
      </c>
      <c r="O31" s="26">
        <v>150</v>
      </c>
      <c r="P31" s="27">
        <v>162</v>
      </c>
      <c r="Q31" s="25">
        <v>8982</v>
      </c>
      <c r="R31" s="26">
        <v>24</v>
      </c>
      <c r="S31" s="27">
        <v>9006</v>
      </c>
      <c r="T31" s="25">
        <v>0</v>
      </c>
      <c r="U31" s="26">
        <v>0</v>
      </c>
      <c r="V31" s="27">
        <v>0</v>
      </c>
      <c r="W31" s="28">
        <f t="shared" si="0"/>
        <v>19912</v>
      </c>
      <c r="X31" s="29">
        <f t="shared" si="1"/>
        <v>2722</v>
      </c>
      <c r="Y31" s="27">
        <f t="shared" si="2"/>
        <v>22634</v>
      </c>
      <c r="AA31" s="9"/>
      <c r="AB31" s="9"/>
    </row>
    <row r="32" spans="3:28" s="7" customFormat="1" ht="15" customHeight="1" x14ac:dyDescent="0.2">
      <c r="C32" s="51"/>
      <c r="D32" s="12" t="s">
        <v>33</v>
      </c>
      <c r="E32" s="25">
        <v>5798</v>
      </c>
      <c r="F32" s="26">
        <v>0</v>
      </c>
      <c r="G32" s="27">
        <v>5798</v>
      </c>
      <c r="H32" s="25">
        <v>8980</v>
      </c>
      <c r="I32" s="26">
        <v>1415</v>
      </c>
      <c r="J32" s="27">
        <v>10395</v>
      </c>
      <c r="K32" s="25">
        <v>140</v>
      </c>
      <c r="L32" s="26">
        <v>558</v>
      </c>
      <c r="M32" s="27">
        <v>698</v>
      </c>
      <c r="N32" s="25">
        <v>26</v>
      </c>
      <c r="O32" s="26">
        <v>63</v>
      </c>
      <c r="P32" s="27">
        <v>89</v>
      </c>
      <c r="Q32" s="25">
        <v>0</v>
      </c>
      <c r="R32" s="26">
        <v>0</v>
      </c>
      <c r="S32" s="27">
        <v>0</v>
      </c>
      <c r="T32" s="25">
        <v>0</v>
      </c>
      <c r="U32" s="26">
        <v>0</v>
      </c>
      <c r="V32" s="27">
        <v>0</v>
      </c>
      <c r="W32" s="28">
        <f t="shared" si="0"/>
        <v>14944</v>
      </c>
      <c r="X32" s="29">
        <f t="shared" si="1"/>
        <v>2036</v>
      </c>
      <c r="Y32" s="27">
        <f t="shared" si="2"/>
        <v>16980</v>
      </c>
      <c r="AA32" s="9"/>
      <c r="AB32" s="9"/>
    </row>
    <row r="33" spans="3:28" s="7" customFormat="1" ht="15" customHeight="1" x14ac:dyDescent="0.2">
      <c r="C33" s="51"/>
      <c r="D33" s="12" t="s">
        <v>34</v>
      </c>
      <c r="E33" s="25">
        <v>7743</v>
      </c>
      <c r="F33" s="26">
        <v>0</v>
      </c>
      <c r="G33" s="27">
        <v>7743</v>
      </c>
      <c r="H33" s="25">
        <v>4421</v>
      </c>
      <c r="I33" s="26">
        <v>984</v>
      </c>
      <c r="J33" s="27">
        <v>5405</v>
      </c>
      <c r="K33" s="25">
        <v>214</v>
      </c>
      <c r="L33" s="26">
        <v>30</v>
      </c>
      <c r="M33" s="27">
        <v>244</v>
      </c>
      <c r="N33" s="25">
        <v>65</v>
      </c>
      <c r="O33" s="26">
        <v>636</v>
      </c>
      <c r="P33" s="27">
        <v>701</v>
      </c>
      <c r="Q33" s="25">
        <v>0</v>
      </c>
      <c r="R33" s="26">
        <v>0</v>
      </c>
      <c r="S33" s="27">
        <v>0</v>
      </c>
      <c r="T33" s="25">
        <v>0</v>
      </c>
      <c r="U33" s="26">
        <v>0</v>
      </c>
      <c r="V33" s="27">
        <v>0</v>
      </c>
      <c r="W33" s="28">
        <f t="shared" si="0"/>
        <v>12443</v>
      </c>
      <c r="X33" s="29">
        <f t="shared" si="1"/>
        <v>1650</v>
      </c>
      <c r="Y33" s="27">
        <f t="shared" si="2"/>
        <v>14093</v>
      </c>
      <c r="AA33" s="9"/>
      <c r="AB33" s="9"/>
    </row>
    <row r="34" spans="3:28" s="7" customFormat="1" ht="15" customHeight="1" x14ac:dyDescent="0.2">
      <c r="C34" s="52"/>
      <c r="D34" s="13" t="s">
        <v>18</v>
      </c>
      <c r="E34" s="23">
        <v>70813</v>
      </c>
      <c r="F34" s="24">
        <v>0</v>
      </c>
      <c r="G34" s="22">
        <v>70813</v>
      </c>
      <c r="H34" s="23">
        <v>20120</v>
      </c>
      <c r="I34" s="24">
        <v>36928</v>
      </c>
      <c r="J34" s="22">
        <v>57048</v>
      </c>
      <c r="K34" s="23">
        <v>6912</v>
      </c>
      <c r="L34" s="24">
        <v>627</v>
      </c>
      <c r="M34" s="22">
        <v>7539</v>
      </c>
      <c r="N34" s="23">
        <v>198</v>
      </c>
      <c r="O34" s="24">
        <v>2480</v>
      </c>
      <c r="P34" s="22">
        <v>2678</v>
      </c>
      <c r="Q34" s="23">
        <v>8982</v>
      </c>
      <c r="R34" s="24">
        <v>24</v>
      </c>
      <c r="S34" s="22">
        <v>9006</v>
      </c>
      <c r="T34" s="23">
        <v>0</v>
      </c>
      <c r="U34" s="24">
        <v>0</v>
      </c>
      <c r="V34" s="22">
        <v>0</v>
      </c>
      <c r="W34" s="23">
        <f t="shared" si="0"/>
        <v>107025</v>
      </c>
      <c r="X34" s="24">
        <f t="shared" si="1"/>
        <v>40059</v>
      </c>
      <c r="Y34" s="22">
        <f t="shared" si="2"/>
        <v>147084</v>
      </c>
      <c r="AA34" s="9"/>
      <c r="AB34" s="9"/>
    </row>
    <row r="35" spans="3:28" s="7" customFormat="1" ht="15" customHeight="1" x14ac:dyDescent="0.2">
      <c r="C35" s="50" t="s">
        <v>64</v>
      </c>
      <c r="D35" s="14" t="s">
        <v>35</v>
      </c>
      <c r="E35" s="25">
        <v>3670</v>
      </c>
      <c r="F35" s="26">
        <v>0</v>
      </c>
      <c r="G35" s="27">
        <v>3670</v>
      </c>
      <c r="H35" s="25">
        <v>1449</v>
      </c>
      <c r="I35" s="26">
        <v>2477</v>
      </c>
      <c r="J35" s="27">
        <v>3926</v>
      </c>
      <c r="K35" s="25">
        <v>10</v>
      </c>
      <c r="L35" s="26">
        <v>61</v>
      </c>
      <c r="M35" s="27">
        <v>71</v>
      </c>
      <c r="N35" s="25">
        <v>14</v>
      </c>
      <c r="O35" s="26">
        <v>63</v>
      </c>
      <c r="P35" s="27">
        <v>77</v>
      </c>
      <c r="Q35" s="25">
        <v>0</v>
      </c>
      <c r="R35" s="26">
        <v>0</v>
      </c>
      <c r="S35" s="27">
        <v>0</v>
      </c>
      <c r="T35" s="25">
        <v>0</v>
      </c>
      <c r="U35" s="26">
        <v>0</v>
      </c>
      <c r="V35" s="27">
        <v>0</v>
      </c>
      <c r="W35" s="28">
        <f t="shared" si="0"/>
        <v>5143</v>
      </c>
      <c r="X35" s="29">
        <f t="shared" si="1"/>
        <v>2601</v>
      </c>
      <c r="Y35" s="27">
        <f t="shared" si="2"/>
        <v>7744</v>
      </c>
      <c r="AA35" s="9"/>
      <c r="AB35" s="9"/>
    </row>
    <row r="36" spans="3:28" s="7" customFormat="1" ht="15" customHeight="1" x14ac:dyDescent="0.2">
      <c r="C36" s="51"/>
      <c r="D36" s="12" t="s">
        <v>36</v>
      </c>
      <c r="E36" s="25">
        <v>4267</v>
      </c>
      <c r="F36" s="26">
        <v>0</v>
      </c>
      <c r="G36" s="27">
        <v>4267</v>
      </c>
      <c r="H36" s="25">
        <v>951</v>
      </c>
      <c r="I36" s="26">
        <v>3015</v>
      </c>
      <c r="J36" s="27">
        <v>3966</v>
      </c>
      <c r="K36" s="25">
        <v>0</v>
      </c>
      <c r="L36" s="26">
        <v>0</v>
      </c>
      <c r="M36" s="27">
        <v>0</v>
      </c>
      <c r="N36" s="25">
        <v>2</v>
      </c>
      <c r="O36" s="26">
        <v>133</v>
      </c>
      <c r="P36" s="27">
        <v>135</v>
      </c>
      <c r="Q36" s="25">
        <v>0</v>
      </c>
      <c r="R36" s="26">
        <v>0</v>
      </c>
      <c r="S36" s="27">
        <v>0</v>
      </c>
      <c r="T36" s="25">
        <v>0</v>
      </c>
      <c r="U36" s="26">
        <v>0</v>
      </c>
      <c r="V36" s="27">
        <v>0</v>
      </c>
      <c r="W36" s="28">
        <f t="shared" si="0"/>
        <v>5220</v>
      </c>
      <c r="X36" s="29">
        <f t="shared" si="1"/>
        <v>3148</v>
      </c>
      <c r="Y36" s="27">
        <f t="shared" si="2"/>
        <v>8368</v>
      </c>
      <c r="AA36" s="9"/>
      <c r="AB36" s="9"/>
    </row>
    <row r="37" spans="3:28" s="7" customFormat="1" ht="15" customHeight="1" x14ac:dyDescent="0.2">
      <c r="C37" s="51"/>
      <c r="D37" s="12" t="s">
        <v>37</v>
      </c>
      <c r="E37" s="25">
        <v>4430</v>
      </c>
      <c r="F37" s="26">
        <v>0</v>
      </c>
      <c r="G37" s="27">
        <v>4430</v>
      </c>
      <c r="H37" s="25">
        <v>501</v>
      </c>
      <c r="I37" s="26">
        <v>2013</v>
      </c>
      <c r="J37" s="27">
        <v>2514</v>
      </c>
      <c r="K37" s="25">
        <v>0</v>
      </c>
      <c r="L37" s="26">
        <v>0</v>
      </c>
      <c r="M37" s="27">
        <v>0</v>
      </c>
      <c r="N37" s="25">
        <v>14</v>
      </c>
      <c r="O37" s="26">
        <v>1352</v>
      </c>
      <c r="P37" s="27">
        <v>1366</v>
      </c>
      <c r="Q37" s="25">
        <v>0</v>
      </c>
      <c r="R37" s="26">
        <v>0</v>
      </c>
      <c r="S37" s="27">
        <v>0</v>
      </c>
      <c r="T37" s="25">
        <v>0</v>
      </c>
      <c r="U37" s="26">
        <v>0</v>
      </c>
      <c r="V37" s="27">
        <v>0</v>
      </c>
      <c r="W37" s="28">
        <f t="shared" si="0"/>
        <v>4945</v>
      </c>
      <c r="X37" s="29">
        <f t="shared" si="1"/>
        <v>3365</v>
      </c>
      <c r="Y37" s="27">
        <f t="shared" si="2"/>
        <v>8310</v>
      </c>
      <c r="AA37" s="9"/>
      <c r="AB37" s="9"/>
    </row>
    <row r="38" spans="3:28" s="7" customFormat="1" ht="15" customHeight="1" x14ac:dyDescent="0.2">
      <c r="C38" s="51"/>
      <c r="D38" s="12" t="s">
        <v>38</v>
      </c>
      <c r="E38" s="25">
        <v>11556</v>
      </c>
      <c r="F38" s="26">
        <v>0</v>
      </c>
      <c r="G38" s="27">
        <v>11556</v>
      </c>
      <c r="H38" s="25">
        <v>1946</v>
      </c>
      <c r="I38" s="26">
        <v>2339</v>
      </c>
      <c r="J38" s="27">
        <v>4285</v>
      </c>
      <c r="K38" s="25">
        <v>1518</v>
      </c>
      <c r="L38" s="26">
        <v>602</v>
      </c>
      <c r="M38" s="27">
        <v>2120</v>
      </c>
      <c r="N38" s="25">
        <v>113</v>
      </c>
      <c r="O38" s="26">
        <v>5952</v>
      </c>
      <c r="P38" s="27">
        <v>6065</v>
      </c>
      <c r="Q38" s="25">
        <v>5179</v>
      </c>
      <c r="R38" s="26">
        <v>1389</v>
      </c>
      <c r="S38" s="27">
        <v>6568</v>
      </c>
      <c r="T38" s="25">
        <v>0</v>
      </c>
      <c r="U38" s="26">
        <v>0</v>
      </c>
      <c r="V38" s="27">
        <v>0</v>
      </c>
      <c r="W38" s="28">
        <f t="shared" si="0"/>
        <v>20312</v>
      </c>
      <c r="X38" s="29">
        <f t="shared" si="1"/>
        <v>10282</v>
      </c>
      <c r="Y38" s="27">
        <f t="shared" si="2"/>
        <v>30594</v>
      </c>
      <c r="AA38" s="9"/>
      <c r="AB38" s="9"/>
    </row>
    <row r="39" spans="3:28" s="7" customFormat="1" ht="15" customHeight="1" x14ac:dyDescent="0.2">
      <c r="C39" s="51"/>
      <c r="D39" s="12" t="s">
        <v>39</v>
      </c>
      <c r="E39" s="25">
        <v>14806</v>
      </c>
      <c r="F39" s="26">
        <v>0</v>
      </c>
      <c r="G39" s="27">
        <v>14806</v>
      </c>
      <c r="H39" s="25">
        <v>2595</v>
      </c>
      <c r="I39" s="26">
        <v>2627</v>
      </c>
      <c r="J39" s="27">
        <v>5222</v>
      </c>
      <c r="K39" s="25">
        <v>59</v>
      </c>
      <c r="L39" s="26">
        <v>4351</v>
      </c>
      <c r="M39" s="27">
        <v>4410</v>
      </c>
      <c r="N39" s="25">
        <v>42</v>
      </c>
      <c r="O39" s="26">
        <v>4617</v>
      </c>
      <c r="P39" s="27">
        <v>4659</v>
      </c>
      <c r="Q39" s="25">
        <v>15857</v>
      </c>
      <c r="R39" s="26">
        <v>0</v>
      </c>
      <c r="S39" s="27">
        <v>15857</v>
      </c>
      <c r="T39" s="25">
        <v>0</v>
      </c>
      <c r="U39" s="26">
        <v>0</v>
      </c>
      <c r="V39" s="27">
        <v>0</v>
      </c>
      <c r="W39" s="28">
        <f t="shared" si="0"/>
        <v>33359</v>
      </c>
      <c r="X39" s="29">
        <f t="shared" si="1"/>
        <v>11595</v>
      </c>
      <c r="Y39" s="27">
        <f t="shared" si="2"/>
        <v>44954</v>
      </c>
      <c r="AA39" s="9"/>
      <c r="AB39" s="9"/>
    </row>
    <row r="40" spans="3:28" s="7" customFormat="1" ht="15" customHeight="1" x14ac:dyDescent="0.2">
      <c r="C40" s="51"/>
      <c r="D40" s="12" t="s">
        <v>40</v>
      </c>
      <c r="E40" s="25">
        <v>2164</v>
      </c>
      <c r="F40" s="26">
        <v>0</v>
      </c>
      <c r="G40" s="27">
        <v>2164</v>
      </c>
      <c r="H40" s="25">
        <v>92</v>
      </c>
      <c r="I40" s="26">
        <v>211</v>
      </c>
      <c r="J40" s="27">
        <v>303</v>
      </c>
      <c r="K40" s="25">
        <v>0</v>
      </c>
      <c r="L40" s="26">
        <v>0</v>
      </c>
      <c r="M40" s="27">
        <v>0</v>
      </c>
      <c r="N40" s="25">
        <v>5</v>
      </c>
      <c r="O40" s="26">
        <v>232</v>
      </c>
      <c r="P40" s="27">
        <v>237</v>
      </c>
      <c r="Q40" s="25">
        <v>0</v>
      </c>
      <c r="R40" s="26">
        <v>37</v>
      </c>
      <c r="S40" s="27">
        <v>37</v>
      </c>
      <c r="T40" s="25">
        <v>0</v>
      </c>
      <c r="U40" s="26">
        <v>0</v>
      </c>
      <c r="V40" s="27">
        <v>0</v>
      </c>
      <c r="W40" s="28">
        <f t="shared" si="0"/>
        <v>2261</v>
      </c>
      <c r="X40" s="29">
        <f t="shared" si="1"/>
        <v>480</v>
      </c>
      <c r="Y40" s="27">
        <f t="shared" si="2"/>
        <v>2741</v>
      </c>
      <c r="AA40" s="9"/>
      <c r="AB40" s="9"/>
    </row>
    <row r="41" spans="3:28" s="7" customFormat="1" ht="15" customHeight="1" x14ac:dyDescent="0.2">
      <c r="C41" s="51"/>
      <c r="D41" s="12" t="s">
        <v>41</v>
      </c>
      <c r="E41" s="25">
        <v>3279</v>
      </c>
      <c r="F41" s="26">
        <v>0</v>
      </c>
      <c r="G41" s="27">
        <v>3279</v>
      </c>
      <c r="H41" s="25">
        <v>211</v>
      </c>
      <c r="I41" s="26">
        <v>191</v>
      </c>
      <c r="J41" s="27">
        <v>402</v>
      </c>
      <c r="K41" s="25">
        <v>16</v>
      </c>
      <c r="L41" s="26">
        <v>0</v>
      </c>
      <c r="M41" s="27">
        <v>16</v>
      </c>
      <c r="N41" s="25">
        <v>0</v>
      </c>
      <c r="O41" s="26">
        <v>135</v>
      </c>
      <c r="P41" s="27">
        <v>135</v>
      </c>
      <c r="Q41" s="25">
        <v>0</v>
      </c>
      <c r="R41" s="26">
        <v>0</v>
      </c>
      <c r="S41" s="27">
        <v>0</v>
      </c>
      <c r="T41" s="25">
        <v>0</v>
      </c>
      <c r="U41" s="26">
        <v>0</v>
      </c>
      <c r="V41" s="27">
        <v>0</v>
      </c>
      <c r="W41" s="28">
        <f t="shared" si="0"/>
        <v>3506</v>
      </c>
      <c r="X41" s="29">
        <f t="shared" si="1"/>
        <v>326</v>
      </c>
      <c r="Y41" s="27">
        <f t="shared" si="2"/>
        <v>3832</v>
      </c>
      <c r="AA41" s="9"/>
      <c r="AB41" s="9"/>
    </row>
    <row r="42" spans="3:28" s="7" customFormat="1" ht="15" customHeight="1" x14ac:dyDescent="0.2">
      <c r="C42" s="52"/>
      <c r="D42" s="13" t="s">
        <v>18</v>
      </c>
      <c r="E42" s="23">
        <v>44172</v>
      </c>
      <c r="F42" s="24">
        <v>0</v>
      </c>
      <c r="G42" s="22">
        <v>44172</v>
      </c>
      <c r="H42" s="23">
        <v>7745</v>
      </c>
      <c r="I42" s="24">
        <v>12873</v>
      </c>
      <c r="J42" s="22">
        <v>20618</v>
      </c>
      <c r="K42" s="23">
        <v>1603</v>
      </c>
      <c r="L42" s="24">
        <v>5014</v>
      </c>
      <c r="M42" s="22">
        <v>6617</v>
      </c>
      <c r="N42" s="23">
        <v>190</v>
      </c>
      <c r="O42" s="24">
        <v>12484</v>
      </c>
      <c r="P42" s="22">
        <v>12674</v>
      </c>
      <c r="Q42" s="23">
        <v>21036</v>
      </c>
      <c r="R42" s="24">
        <v>1426</v>
      </c>
      <c r="S42" s="22">
        <v>22462</v>
      </c>
      <c r="T42" s="23">
        <v>0</v>
      </c>
      <c r="U42" s="24">
        <v>0</v>
      </c>
      <c r="V42" s="22">
        <v>0</v>
      </c>
      <c r="W42" s="23">
        <f t="shared" si="0"/>
        <v>74746</v>
      </c>
      <c r="X42" s="24">
        <f t="shared" si="1"/>
        <v>31797</v>
      </c>
      <c r="Y42" s="22">
        <f t="shared" si="2"/>
        <v>106543</v>
      </c>
      <c r="AA42" s="9"/>
      <c r="AB42" s="9"/>
    </row>
    <row r="43" spans="3:28" s="7" customFormat="1" ht="15" customHeight="1" x14ac:dyDescent="0.2">
      <c r="C43" s="47" t="s">
        <v>65</v>
      </c>
      <c r="D43" s="12" t="s">
        <v>42</v>
      </c>
      <c r="E43" s="25">
        <v>10137</v>
      </c>
      <c r="F43" s="26">
        <v>0</v>
      </c>
      <c r="G43" s="27">
        <v>10137</v>
      </c>
      <c r="H43" s="25">
        <v>3916</v>
      </c>
      <c r="I43" s="26">
        <v>1045</v>
      </c>
      <c r="J43" s="27">
        <v>4961</v>
      </c>
      <c r="K43" s="25">
        <v>689</v>
      </c>
      <c r="L43" s="26">
        <v>70</v>
      </c>
      <c r="M43" s="27">
        <v>759</v>
      </c>
      <c r="N43" s="25">
        <v>3</v>
      </c>
      <c r="O43" s="26">
        <v>668</v>
      </c>
      <c r="P43" s="27">
        <v>671</v>
      </c>
      <c r="Q43" s="25">
        <v>1706</v>
      </c>
      <c r="R43" s="26">
        <v>1226</v>
      </c>
      <c r="S43" s="27">
        <v>2932</v>
      </c>
      <c r="T43" s="25">
        <v>0</v>
      </c>
      <c r="U43" s="26">
        <v>0</v>
      </c>
      <c r="V43" s="27">
        <v>0</v>
      </c>
      <c r="W43" s="28">
        <f t="shared" si="0"/>
        <v>16451</v>
      </c>
      <c r="X43" s="29">
        <f t="shared" si="1"/>
        <v>3009</v>
      </c>
      <c r="Y43" s="27">
        <f t="shared" si="2"/>
        <v>19460</v>
      </c>
      <c r="AA43" s="9"/>
      <c r="AB43" s="9"/>
    </row>
    <row r="44" spans="3:28" s="7" customFormat="1" ht="15" customHeight="1" x14ac:dyDescent="0.2">
      <c r="C44" s="48"/>
      <c r="D44" s="12" t="s">
        <v>43</v>
      </c>
      <c r="E44" s="25">
        <v>10064</v>
      </c>
      <c r="F44" s="26">
        <v>0</v>
      </c>
      <c r="G44" s="27">
        <v>10064</v>
      </c>
      <c r="H44" s="25">
        <v>2055</v>
      </c>
      <c r="I44" s="26">
        <v>3343</v>
      </c>
      <c r="J44" s="27">
        <v>5398</v>
      </c>
      <c r="K44" s="25">
        <v>0</v>
      </c>
      <c r="L44" s="26">
        <v>551</v>
      </c>
      <c r="M44" s="27">
        <v>551</v>
      </c>
      <c r="N44" s="25">
        <v>26</v>
      </c>
      <c r="O44" s="26">
        <v>1498</v>
      </c>
      <c r="P44" s="27">
        <v>1524</v>
      </c>
      <c r="Q44" s="25">
        <v>421</v>
      </c>
      <c r="R44" s="26">
        <v>0</v>
      </c>
      <c r="S44" s="27">
        <v>421</v>
      </c>
      <c r="T44" s="25">
        <v>0</v>
      </c>
      <c r="U44" s="26">
        <v>0</v>
      </c>
      <c r="V44" s="27">
        <v>0</v>
      </c>
      <c r="W44" s="28">
        <f t="shared" si="0"/>
        <v>12566</v>
      </c>
      <c r="X44" s="29">
        <f t="shared" si="1"/>
        <v>5392</v>
      </c>
      <c r="Y44" s="27">
        <f t="shared" si="2"/>
        <v>17958</v>
      </c>
      <c r="AA44" s="9"/>
      <c r="AB44" s="9"/>
    </row>
    <row r="45" spans="3:28" s="7" customFormat="1" ht="15" customHeight="1" x14ac:dyDescent="0.2">
      <c r="C45" s="48"/>
      <c r="D45" s="12" t="s">
        <v>44</v>
      </c>
      <c r="E45" s="25">
        <v>6703</v>
      </c>
      <c r="F45" s="26">
        <v>0</v>
      </c>
      <c r="G45" s="27">
        <v>6703</v>
      </c>
      <c r="H45" s="25">
        <v>1144</v>
      </c>
      <c r="I45" s="26">
        <v>5469</v>
      </c>
      <c r="J45" s="27">
        <v>6613</v>
      </c>
      <c r="K45" s="25">
        <v>0</v>
      </c>
      <c r="L45" s="26">
        <v>856</v>
      </c>
      <c r="M45" s="27">
        <v>856</v>
      </c>
      <c r="N45" s="25">
        <v>180</v>
      </c>
      <c r="O45" s="26">
        <v>426</v>
      </c>
      <c r="P45" s="27">
        <v>606</v>
      </c>
      <c r="Q45" s="25">
        <v>0</v>
      </c>
      <c r="R45" s="26">
        <v>0</v>
      </c>
      <c r="S45" s="27">
        <v>0</v>
      </c>
      <c r="T45" s="25">
        <v>0</v>
      </c>
      <c r="U45" s="26">
        <v>0</v>
      </c>
      <c r="V45" s="27">
        <v>0</v>
      </c>
      <c r="W45" s="28">
        <f t="shared" si="0"/>
        <v>8027</v>
      </c>
      <c r="X45" s="29">
        <f t="shared" si="1"/>
        <v>6751</v>
      </c>
      <c r="Y45" s="27">
        <f t="shared" si="2"/>
        <v>14778</v>
      </c>
      <c r="AA45" s="9"/>
      <c r="AB45" s="9"/>
    </row>
    <row r="46" spans="3:28" s="7" customFormat="1" ht="15" customHeight="1" x14ac:dyDescent="0.2">
      <c r="C46" s="48"/>
      <c r="D46" s="12" t="s">
        <v>45</v>
      </c>
      <c r="E46" s="25">
        <v>1553</v>
      </c>
      <c r="F46" s="26">
        <v>0</v>
      </c>
      <c r="G46" s="27">
        <v>1553</v>
      </c>
      <c r="H46" s="25">
        <v>309</v>
      </c>
      <c r="I46" s="26">
        <v>0</v>
      </c>
      <c r="J46" s="27">
        <v>309</v>
      </c>
      <c r="K46" s="25">
        <v>101</v>
      </c>
      <c r="L46" s="26">
        <v>0</v>
      </c>
      <c r="M46" s="27">
        <v>101</v>
      </c>
      <c r="N46" s="25">
        <v>1</v>
      </c>
      <c r="O46" s="26">
        <v>176</v>
      </c>
      <c r="P46" s="27">
        <v>177</v>
      </c>
      <c r="Q46" s="25">
        <v>0</v>
      </c>
      <c r="R46" s="26">
        <v>0</v>
      </c>
      <c r="S46" s="27">
        <v>0</v>
      </c>
      <c r="T46" s="25">
        <v>0</v>
      </c>
      <c r="U46" s="26">
        <v>0</v>
      </c>
      <c r="V46" s="27">
        <v>0</v>
      </c>
      <c r="W46" s="28">
        <f t="shared" si="0"/>
        <v>1964</v>
      </c>
      <c r="X46" s="29">
        <f t="shared" si="1"/>
        <v>176</v>
      </c>
      <c r="Y46" s="27">
        <f t="shared" si="2"/>
        <v>2140</v>
      </c>
      <c r="AA46" s="9"/>
      <c r="AB46" s="9"/>
    </row>
    <row r="47" spans="3:28" s="7" customFormat="1" ht="15" customHeight="1" x14ac:dyDescent="0.2">
      <c r="C47" s="48"/>
      <c r="D47" s="12" t="s">
        <v>46</v>
      </c>
      <c r="E47" s="25">
        <v>4507</v>
      </c>
      <c r="F47" s="26">
        <v>0</v>
      </c>
      <c r="G47" s="27">
        <v>4507</v>
      </c>
      <c r="H47" s="25">
        <v>2621</v>
      </c>
      <c r="I47" s="26">
        <v>359</v>
      </c>
      <c r="J47" s="27">
        <v>2980</v>
      </c>
      <c r="K47" s="25">
        <v>0</v>
      </c>
      <c r="L47" s="26">
        <v>0</v>
      </c>
      <c r="M47" s="27">
        <v>0</v>
      </c>
      <c r="N47" s="25">
        <v>3</v>
      </c>
      <c r="O47" s="26">
        <v>23</v>
      </c>
      <c r="P47" s="27">
        <v>26</v>
      </c>
      <c r="Q47" s="25">
        <v>0</v>
      </c>
      <c r="R47" s="26">
        <v>0</v>
      </c>
      <c r="S47" s="27">
        <v>0</v>
      </c>
      <c r="T47" s="25">
        <v>0</v>
      </c>
      <c r="U47" s="26">
        <v>0</v>
      </c>
      <c r="V47" s="27">
        <v>0</v>
      </c>
      <c r="W47" s="28">
        <f t="shared" si="0"/>
        <v>7131</v>
      </c>
      <c r="X47" s="29">
        <f t="shared" si="1"/>
        <v>382</v>
      </c>
      <c r="Y47" s="27">
        <f t="shared" si="2"/>
        <v>7513</v>
      </c>
      <c r="AA47" s="9"/>
      <c r="AB47" s="9"/>
    </row>
    <row r="48" spans="3:28" s="7" customFormat="1" ht="15" customHeight="1" x14ac:dyDescent="0.2">
      <c r="C48" s="49"/>
      <c r="D48" s="13" t="s">
        <v>18</v>
      </c>
      <c r="E48" s="23">
        <v>32964</v>
      </c>
      <c r="F48" s="24">
        <v>0</v>
      </c>
      <c r="G48" s="22">
        <v>32964</v>
      </c>
      <c r="H48" s="23">
        <v>10045</v>
      </c>
      <c r="I48" s="24">
        <v>10216</v>
      </c>
      <c r="J48" s="22">
        <v>20261</v>
      </c>
      <c r="K48" s="23">
        <v>790</v>
      </c>
      <c r="L48" s="24">
        <v>1477</v>
      </c>
      <c r="M48" s="22">
        <v>2267</v>
      </c>
      <c r="N48" s="23">
        <v>213</v>
      </c>
      <c r="O48" s="24">
        <v>2791</v>
      </c>
      <c r="P48" s="22">
        <v>3004</v>
      </c>
      <c r="Q48" s="23">
        <v>2127</v>
      </c>
      <c r="R48" s="24">
        <v>1226</v>
      </c>
      <c r="S48" s="22">
        <v>3353</v>
      </c>
      <c r="T48" s="23">
        <v>0</v>
      </c>
      <c r="U48" s="24">
        <v>0</v>
      </c>
      <c r="V48" s="22">
        <v>0</v>
      </c>
      <c r="W48" s="23">
        <f t="shared" si="0"/>
        <v>46139</v>
      </c>
      <c r="X48" s="24">
        <f t="shared" si="1"/>
        <v>15710</v>
      </c>
      <c r="Y48" s="22">
        <f t="shared" si="2"/>
        <v>61849</v>
      </c>
      <c r="AA48" s="9"/>
      <c r="AB48" s="9"/>
    </row>
    <row r="49" spans="3:28" s="7" customFormat="1" ht="15" customHeight="1" x14ac:dyDescent="0.2">
      <c r="C49" s="50" t="s">
        <v>66</v>
      </c>
      <c r="D49" s="12" t="s">
        <v>47</v>
      </c>
      <c r="E49" s="25">
        <v>2527</v>
      </c>
      <c r="F49" s="26">
        <v>0</v>
      </c>
      <c r="G49" s="27">
        <v>2527</v>
      </c>
      <c r="H49" s="25">
        <v>44</v>
      </c>
      <c r="I49" s="26">
        <v>192</v>
      </c>
      <c r="J49" s="27">
        <v>236</v>
      </c>
      <c r="K49" s="25">
        <v>0</v>
      </c>
      <c r="L49" s="26">
        <v>140</v>
      </c>
      <c r="M49" s="27">
        <v>140</v>
      </c>
      <c r="N49" s="25">
        <v>0</v>
      </c>
      <c r="O49" s="26">
        <v>136</v>
      </c>
      <c r="P49" s="27">
        <v>136</v>
      </c>
      <c r="Q49" s="25">
        <v>0</v>
      </c>
      <c r="R49" s="26">
        <v>0</v>
      </c>
      <c r="S49" s="27">
        <v>0</v>
      </c>
      <c r="T49" s="25">
        <v>0</v>
      </c>
      <c r="U49" s="26">
        <v>0</v>
      </c>
      <c r="V49" s="27">
        <v>0</v>
      </c>
      <c r="W49" s="28">
        <f t="shared" si="0"/>
        <v>2571</v>
      </c>
      <c r="X49" s="29">
        <f t="shared" si="1"/>
        <v>468</v>
      </c>
      <c r="Y49" s="27">
        <f t="shared" si="2"/>
        <v>3039</v>
      </c>
      <c r="AA49" s="9"/>
      <c r="AB49" s="9"/>
    </row>
    <row r="50" spans="3:28" s="7" customFormat="1" ht="15" customHeight="1" x14ac:dyDescent="0.2">
      <c r="C50" s="51"/>
      <c r="D50" s="12" t="s">
        <v>48</v>
      </c>
      <c r="E50" s="25">
        <v>7405</v>
      </c>
      <c r="F50" s="26">
        <v>0</v>
      </c>
      <c r="G50" s="27">
        <v>7405</v>
      </c>
      <c r="H50" s="25">
        <v>1760</v>
      </c>
      <c r="I50" s="26">
        <v>1959</v>
      </c>
      <c r="J50" s="27">
        <v>3719</v>
      </c>
      <c r="K50" s="25">
        <v>247</v>
      </c>
      <c r="L50" s="26">
        <v>0</v>
      </c>
      <c r="M50" s="27">
        <v>247</v>
      </c>
      <c r="N50" s="25">
        <v>21</v>
      </c>
      <c r="O50" s="26">
        <v>401</v>
      </c>
      <c r="P50" s="27">
        <v>422</v>
      </c>
      <c r="Q50" s="25">
        <v>0</v>
      </c>
      <c r="R50" s="26">
        <v>0</v>
      </c>
      <c r="S50" s="27">
        <v>0</v>
      </c>
      <c r="T50" s="25">
        <v>0</v>
      </c>
      <c r="U50" s="26">
        <v>0</v>
      </c>
      <c r="V50" s="27">
        <v>0</v>
      </c>
      <c r="W50" s="28">
        <f t="shared" si="0"/>
        <v>9433</v>
      </c>
      <c r="X50" s="29">
        <f t="shared" si="1"/>
        <v>2360</v>
      </c>
      <c r="Y50" s="27">
        <f t="shared" si="2"/>
        <v>11793</v>
      </c>
      <c r="AA50" s="9"/>
      <c r="AB50" s="9"/>
    </row>
    <row r="51" spans="3:28" s="7" customFormat="1" ht="15" customHeight="1" x14ac:dyDescent="0.2">
      <c r="C51" s="51"/>
      <c r="D51" s="12" t="s">
        <v>49</v>
      </c>
      <c r="E51" s="25">
        <v>7617</v>
      </c>
      <c r="F51" s="26">
        <v>0</v>
      </c>
      <c r="G51" s="27">
        <v>7617</v>
      </c>
      <c r="H51" s="25">
        <v>4008</v>
      </c>
      <c r="I51" s="26">
        <v>4343</v>
      </c>
      <c r="J51" s="27">
        <v>8351</v>
      </c>
      <c r="K51" s="25">
        <v>211</v>
      </c>
      <c r="L51" s="26">
        <v>47</v>
      </c>
      <c r="M51" s="27">
        <v>258</v>
      </c>
      <c r="N51" s="25">
        <v>10</v>
      </c>
      <c r="O51" s="26">
        <v>603</v>
      </c>
      <c r="P51" s="27">
        <v>613</v>
      </c>
      <c r="Q51" s="25">
        <v>1265</v>
      </c>
      <c r="R51" s="26">
        <v>1453</v>
      </c>
      <c r="S51" s="27">
        <v>2718</v>
      </c>
      <c r="T51" s="25">
        <v>0</v>
      </c>
      <c r="U51" s="26">
        <v>0</v>
      </c>
      <c r="V51" s="27">
        <v>0</v>
      </c>
      <c r="W51" s="28">
        <f t="shared" si="0"/>
        <v>13111</v>
      </c>
      <c r="X51" s="29">
        <f t="shared" si="1"/>
        <v>6446</v>
      </c>
      <c r="Y51" s="27">
        <f t="shared" si="2"/>
        <v>19557</v>
      </c>
      <c r="AA51" s="9"/>
      <c r="AB51" s="9"/>
    </row>
    <row r="52" spans="3:28" s="7" customFormat="1" ht="15" customHeight="1" x14ac:dyDescent="0.2">
      <c r="C52" s="51"/>
      <c r="D52" s="15" t="s">
        <v>50</v>
      </c>
      <c r="E52" s="30">
        <v>3065</v>
      </c>
      <c r="F52" s="31">
        <v>0</v>
      </c>
      <c r="G52" s="32">
        <v>3065</v>
      </c>
      <c r="H52" s="30">
        <v>298</v>
      </c>
      <c r="I52" s="31">
        <v>172</v>
      </c>
      <c r="J52" s="32">
        <v>470</v>
      </c>
      <c r="K52" s="30">
        <v>198</v>
      </c>
      <c r="L52" s="31">
        <v>0</v>
      </c>
      <c r="M52" s="32">
        <v>198</v>
      </c>
      <c r="N52" s="30">
        <v>3</v>
      </c>
      <c r="O52" s="31">
        <v>154</v>
      </c>
      <c r="P52" s="32">
        <v>157</v>
      </c>
      <c r="Q52" s="30">
        <v>0</v>
      </c>
      <c r="R52" s="31">
        <v>0</v>
      </c>
      <c r="S52" s="32">
        <v>0</v>
      </c>
      <c r="T52" s="30">
        <v>0</v>
      </c>
      <c r="U52" s="31">
        <v>0</v>
      </c>
      <c r="V52" s="32">
        <v>0</v>
      </c>
      <c r="W52" s="33">
        <f t="shared" si="0"/>
        <v>3564</v>
      </c>
      <c r="X52" s="34">
        <f t="shared" si="1"/>
        <v>326</v>
      </c>
      <c r="Y52" s="32">
        <f t="shared" si="2"/>
        <v>3890</v>
      </c>
      <c r="AA52" s="9"/>
      <c r="AB52" s="9"/>
    </row>
    <row r="53" spans="3:28" s="7" customFormat="1" ht="15" customHeight="1" x14ac:dyDescent="0.2">
      <c r="C53" s="52"/>
      <c r="D53" s="13" t="s">
        <v>18</v>
      </c>
      <c r="E53" s="23">
        <v>20614</v>
      </c>
      <c r="F53" s="24">
        <v>0</v>
      </c>
      <c r="G53" s="22">
        <v>20614</v>
      </c>
      <c r="H53" s="23">
        <v>6110</v>
      </c>
      <c r="I53" s="24">
        <v>6666</v>
      </c>
      <c r="J53" s="22">
        <v>12776</v>
      </c>
      <c r="K53" s="23">
        <v>656</v>
      </c>
      <c r="L53" s="24">
        <v>187</v>
      </c>
      <c r="M53" s="22">
        <v>843</v>
      </c>
      <c r="N53" s="23">
        <v>34</v>
      </c>
      <c r="O53" s="24">
        <v>1294</v>
      </c>
      <c r="P53" s="22">
        <v>1328</v>
      </c>
      <c r="Q53" s="23">
        <v>1265</v>
      </c>
      <c r="R53" s="24">
        <v>1453</v>
      </c>
      <c r="S53" s="22">
        <v>2718</v>
      </c>
      <c r="T53" s="23">
        <v>0</v>
      </c>
      <c r="U53" s="24">
        <v>0</v>
      </c>
      <c r="V53" s="22">
        <v>0</v>
      </c>
      <c r="W53" s="23">
        <f t="shared" si="0"/>
        <v>28679</v>
      </c>
      <c r="X53" s="24">
        <f t="shared" si="1"/>
        <v>9600</v>
      </c>
      <c r="Y53" s="22">
        <f t="shared" si="2"/>
        <v>38279</v>
      </c>
      <c r="AA53" s="9"/>
      <c r="AB53" s="9"/>
    </row>
    <row r="54" spans="3:28" s="7" customFormat="1" ht="15" customHeight="1" x14ac:dyDescent="0.2">
      <c r="C54" s="50" t="s">
        <v>67</v>
      </c>
      <c r="D54" s="12" t="s">
        <v>51</v>
      </c>
      <c r="E54" s="35">
        <v>21301</v>
      </c>
      <c r="F54" s="36">
        <v>0</v>
      </c>
      <c r="G54" s="37">
        <v>21301</v>
      </c>
      <c r="H54" s="35">
        <v>5575</v>
      </c>
      <c r="I54" s="36">
        <v>3620</v>
      </c>
      <c r="J54" s="37">
        <v>9195</v>
      </c>
      <c r="K54" s="35">
        <v>2008</v>
      </c>
      <c r="L54" s="36">
        <v>179</v>
      </c>
      <c r="M54" s="37">
        <v>2187</v>
      </c>
      <c r="N54" s="35">
        <v>95</v>
      </c>
      <c r="O54" s="36">
        <v>2333</v>
      </c>
      <c r="P54" s="37">
        <v>2428</v>
      </c>
      <c r="Q54" s="35">
        <v>0</v>
      </c>
      <c r="R54" s="36">
        <v>0</v>
      </c>
      <c r="S54" s="37">
        <v>0</v>
      </c>
      <c r="T54" s="35">
        <v>0</v>
      </c>
      <c r="U54" s="36">
        <v>0</v>
      </c>
      <c r="V54" s="37">
        <v>0</v>
      </c>
      <c r="W54" s="38">
        <f t="shared" si="0"/>
        <v>28979</v>
      </c>
      <c r="X54" s="39">
        <f t="shared" si="1"/>
        <v>6132</v>
      </c>
      <c r="Y54" s="37">
        <f t="shared" si="2"/>
        <v>35111</v>
      </c>
      <c r="AA54" s="9"/>
      <c r="AB54" s="9"/>
    </row>
    <row r="55" spans="3:28" s="7" customFormat="1" ht="15" customHeight="1" x14ac:dyDescent="0.2">
      <c r="C55" s="51"/>
      <c r="D55" s="12" t="s">
        <v>52</v>
      </c>
      <c r="E55" s="25">
        <v>4696</v>
      </c>
      <c r="F55" s="26">
        <v>0</v>
      </c>
      <c r="G55" s="27">
        <v>4696</v>
      </c>
      <c r="H55" s="25">
        <v>733</v>
      </c>
      <c r="I55" s="26">
        <v>932</v>
      </c>
      <c r="J55" s="27">
        <v>1665</v>
      </c>
      <c r="K55" s="25">
        <v>0</v>
      </c>
      <c r="L55" s="26">
        <v>16</v>
      </c>
      <c r="M55" s="27">
        <v>16</v>
      </c>
      <c r="N55" s="25">
        <v>27</v>
      </c>
      <c r="O55" s="26">
        <v>409</v>
      </c>
      <c r="P55" s="27">
        <v>436</v>
      </c>
      <c r="Q55" s="25">
        <v>0</v>
      </c>
      <c r="R55" s="26">
        <v>0</v>
      </c>
      <c r="S55" s="27">
        <v>0</v>
      </c>
      <c r="T55" s="25">
        <v>0</v>
      </c>
      <c r="U55" s="26">
        <v>0</v>
      </c>
      <c r="V55" s="27">
        <v>0</v>
      </c>
      <c r="W55" s="28">
        <f t="shared" si="0"/>
        <v>5456</v>
      </c>
      <c r="X55" s="29">
        <f t="shared" si="1"/>
        <v>1357</v>
      </c>
      <c r="Y55" s="27">
        <f t="shared" si="2"/>
        <v>6813</v>
      </c>
      <c r="AA55" s="9"/>
      <c r="AB55" s="9"/>
    </row>
    <row r="56" spans="3:28" s="7" customFormat="1" ht="15" customHeight="1" x14ac:dyDescent="0.2">
      <c r="C56" s="51"/>
      <c r="D56" s="12" t="s">
        <v>53</v>
      </c>
      <c r="E56" s="25">
        <v>8570</v>
      </c>
      <c r="F56" s="26">
        <v>0</v>
      </c>
      <c r="G56" s="27">
        <v>8570</v>
      </c>
      <c r="H56" s="25">
        <v>660</v>
      </c>
      <c r="I56" s="26">
        <v>1263</v>
      </c>
      <c r="J56" s="27">
        <v>1923</v>
      </c>
      <c r="K56" s="25">
        <v>98</v>
      </c>
      <c r="L56" s="26">
        <v>177</v>
      </c>
      <c r="M56" s="27">
        <v>275</v>
      </c>
      <c r="N56" s="25">
        <v>13</v>
      </c>
      <c r="O56" s="26">
        <v>333</v>
      </c>
      <c r="P56" s="27">
        <v>346</v>
      </c>
      <c r="Q56" s="25">
        <v>0</v>
      </c>
      <c r="R56" s="26">
        <v>0</v>
      </c>
      <c r="S56" s="27">
        <v>0</v>
      </c>
      <c r="T56" s="25">
        <v>0</v>
      </c>
      <c r="U56" s="26">
        <v>0</v>
      </c>
      <c r="V56" s="27">
        <v>0</v>
      </c>
      <c r="W56" s="28">
        <f t="shared" si="0"/>
        <v>9341</v>
      </c>
      <c r="X56" s="29">
        <f t="shared" si="1"/>
        <v>1773</v>
      </c>
      <c r="Y56" s="27">
        <f t="shared" si="2"/>
        <v>11114</v>
      </c>
      <c r="AA56" s="9"/>
      <c r="AB56" s="9"/>
    </row>
    <row r="57" spans="3:28" s="7" customFormat="1" ht="15" customHeight="1" x14ac:dyDescent="0.2">
      <c r="C57" s="51"/>
      <c r="D57" s="12" t="s">
        <v>54</v>
      </c>
      <c r="E57" s="25">
        <v>4947</v>
      </c>
      <c r="F57" s="26">
        <v>0</v>
      </c>
      <c r="G57" s="27">
        <v>4947</v>
      </c>
      <c r="H57" s="25">
        <v>1257</v>
      </c>
      <c r="I57" s="26">
        <v>612</v>
      </c>
      <c r="J57" s="27">
        <v>1869</v>
      </c>
      <c r="K57" s="25">
        <v>170</v>
      </c>
      <c r="L57" s="26">
        <v>199</v>
      </c>
      <c r="M57" s="27">
        <v>369</v>
      </c>
      <c r="N57" s="25">
        <v>20</v>
      </c>
      <c r="O57" s="26">
        <v>559</v>
      </c>
      <c r="P57" s="27">
        <v>579</v>
      </c>
      <c r="Q57" s="25">
        <v>0</v>
      </c>
      <c r="R57" s="26">
        <v>0</v>
      </c>
      <c r="S57" s="27">
        <v>0</v>
      </c>
      <c r="T57" s="25">
        <v>0</v>
      </c>
      <c r="U57" s="26">
        <v>0</v>
      </c>
      <c r="V57" s="27">
        <v>0</v>
      </c>
      <c r="W57" s="28">
        <f t="shared" si="0"/>
        <v>6394</v>
      </c>
      <c r="X57" s="29">
        <f t="shared" si="1"/>
        <v>1370</v>
      </c>
      <c r="Y57" s="27">
        <f t="shared" si="2"/>
        <v>7764</v>
      </c>
      <c r="AA57" s="9"/>
      <c r="AB57" s="9"/>
    </row>
    <row r="58" spans="3:28" s="7" customFormat="1" ht="15" customHeight="1" x14ac:dyDescent="0.2">
      <c r="C58" s="51"/>
      <c r="D58" s="12" t="s">
        <v>55</v>
      </c>
      <c r="E58" s="25">
        <v>6966</v>
      </c>
      <c r="F58" s="26">
        <v>0</v>
      </c>
      <c r="G58" s="27">
        <v>6966</v>
      </c>
      <c r="H58" s="25">
        <v>6501</v>
      </c>
      <c r="I58" s="26">
        <v>3775</v>
      </c>
      <c r="J58" s="27">
        <v>10276</v>
      </c>
      <c r="K58" s="25">
        <v>8</v>
      </c>
      <c r="L58" s="26">
        <v>0</v>
      </c>
      <c r="M58" s="27">
        <v>8</v>
      </c>
      <c r="N58" s="25">
        <v>82</v>
      </c>
      <c r="O58" s="26">
        <v>386</v>
      </c>
      <c r="P58" s="27">
        <v>468</v>
      </c>
      <c r="Q58" s="25">
        <v>405</v>
      </c>
      <c r="R58" s="26">
        <v>41706</v>
      </c>
      <c r="S58" s="27">
        <v>42111</v>
      </c>
      <c r="T58" s="25">
        <v>0</v>
      </c>
      <c r="U58" s="26">
        <v>0</v>
      </c>
      <c r="V58" s="27">
        <v>0</v>
      </c>
      <c r="W58" s="28">
        <f t="shared" si="0"/>
        <v>13962</v>
      </c>
      <c r="X58" s="29">
        <f t="shared" si="1"/>
        <v>45867</v>
      </c>
      <c r="Y58" s="27">
        <f t="shared" si="2"/>
        <v>59829</v>
      </c>
      <c r="AA58" s="9"/>
      <c r="AB58" s="9"/>
    </row>
    <row r="59" spans="3:28" s="7" customFormat="1" ht="15" customHeight="1" x14ac:dyDescent="0.2">
      <c r="C59" s="51"/>
      <c r="D59" s="12" t="s">
        <v>56</v>
      </c>
      <c r="E59" s="25">
        <v>2813</v>
      </c>
      <c r="F59" s="26">
        <v>0</v>
      </c>
      <c r="G59" s="27">
        <v>2813</v>
      </c>
      <c r="H59" s="25">
        <v>214</v>
      </c>
      <c r="I59" s="26">
        <v>233</v>
      </c>
      <c r="J59" s="27">
        <v>447</v>
      </c>
      <c r="K59" s="25">
        <v>45</v>
      </c>
      <c r="L59" s="26">
        <v>43</v>
      </c>
      <c r="M59" s="27">
        <v>88</v>
      </c>
      <c r="N59" s="25">
        <v>35</v>
      </c>
      <c r="O59" s="26">
        <v>102</v>
      </c>
      <c r="P59" s="27">
        <v>137</v>
      </c>
      <c r="Q59" s="25">
        <v>0</v>
      </c>
      <c r="R59" s="26">
        <v>0</v>
      </c>
      <c r="S59" s="27">
        <v>0</v>
      </c>
      <c r="T59" s="25">
        <v>0</v>
      </c>
      <c r="U59" s="26">
        <v>0</v>
      </c>
      <c r="V59" s="27">
        <v>0</v>
      </c>
      <c r="W59" s="28">
        <f t="shared" si="0"/>
        <v>3107</v>
      </c>
      <c r="X59" s="29">
        <f t="shared" si="1"/>
        <v>378</v>
      </c>
      <c r="Y59" s="27">
        <f t="shared" si="2"/>
        <v>3485</v>
      </c>
      <c r="AA59" s="9"/>
      <c r="AB59" s="9"/>
    </row>
    <row r="60" spans="3:28" s="7" customFormat="1" ht="15" customHeight="1" x14ac:dyDescent="0.2">
      <c r="C60" s="51"/>
      <c r="D60" s="12" t="s">
        <v>57</v>
      </c>
      <c r="E60" s="25">
        <v>8159</v>
      </c>
      <c r="F60" s="26">
        <v>0</v>
      </c>
      <c r="G60" s="27">
        <v>8159</v>
      </c>
      <c r="H60" s="25">
        <v>832</v>
      </c>
      <c r="I60" s="26">
        <v>514</v>
      </c>
      <c r="J60" s="27">
        <v>1346</v>
      </c>
      <c r="K60" s="25">
        <v>1323</v>
      </c>
      <c r="L60" s="26">
        <v>0</v>
      </c>
      <c r="M60" s="27">
        <v>1323</v>
      </c>
      <c r="N60" s="25">
        <v>56</v>
      </c>
      <c r="O60" s="26">
        <v>479</v>
      </c>
      <c r="P60" s="27">
        <v>535</v>
      </c>
      <c r="Q60" s="25">
        <v>0</v>
      </c>
      <c r="R60" s="26">
        <v>0</v>
      </c>
      <c r="S60" s="27">
        <v>0</v>
      </c>
      <c r="T60" s="25">
        <v>0</v>
      </c>
      <c r="U60" s="26">
        <v>0</v>
      </c>
      <c r="V60" s="27">
        <v>0</v>
      </c>
      <c r="W60" s="28">
        <f t="shared" si="0"/>
        <v>10370</v>
      </c>
      <c r="X60" s="29">
        <f t="shared" si="1"/>
        <v>993</v>
      </c>
      <c r="Y60" s="27">
        <f t="shared" si="2"/>
        <v>11363</v>
      </c>
      <c r="AA60" s="9"/>
      <c r="AB60" s="9"/>
    </row>
    <row r="61" spans="3:28" s="7" customFormat="1" ht="15" customHeight="1" x14ac:dyDescent="0.2">
      <c r="C61" s="51"/>
      <c r="D61" s="15" t="s">
        <v>58</v>
      </c>
      <c r="E61" s="30">
        <v>10691</v>
      </c>
      <c r="F61" s="31">
        <v>0</v>
      </c>
      <c r="G61" s="32">
        <v>10691</v>
      </c>
      <c r="H61" s="30">
        <v>0</v>
      </c>
      <c r="I61" s="31">
        <v>5</v>
      </c>
      <c r="J61" s="32">
        <v>5</v>
      </c>
      <c r="K61" s="30">
        <v>38</v>
      </c>
      <c r="L61" s="31">
        <v>0</v>
      </c>
      <c r="M61" s="32">
        <v>38</v>
      </c>
      <c r="N61" s="30">
        <v>0</v>
      </c>
      <c r="O61" s="31">
        <v>2082</v>
      </c>
      <c r="P61" s="32">
        <v>2082</v>
      </c>
      <c r="Q61" s="30">
        <v>0</v>
      </c>
      <c r="R61" s="31">
        <v>0</v>
      </c>
      <c r="S61" s="32">
        <v>0</v>
      </c>
      <c r="T61" s="30">
        <v>0</v>
      </c>
      <c r="U61" s="31">
        <v>0</v>
      </c>
      <c r="V61" s="32">
        <v>0</v>
      </c>
      <c r="W61" s="33">
        <f t="shared" si="0"/>
        <v>10729</v>
      </c>
      <c r="X61" s="34">
        <f t="shared" si="1"/>
        <v>2087</v>
      </c>
      <c r="Y61" s="32">
        <f t="shared" si="2"/>
        <v>12816</v>
      </c>
      <c r="AA61" s="9"/>
      <c r="AB61" s="9"/>
    </row>
    <row r="62" spans="3:28" s="7" customFormat="1" ht="15" customHeight="1" x14ac:dyDescent="0.2">
      <c r="C62" s="52"/>
      <c r="D62" s="13" t="s">
        <v>18</v>
      </c>
      <c r="E62" s="23">
        <v>68143</v>
      </c>
      <c r="F62" s="24">
        <v>0</v>
      </c>
      <c r="G62" s="22">
        <v>68143</v>
      </c>
      <c r="H62" s="23">
        <v>15772</v>
      </c>
      <c r="I62" s="24">
        <v>10954</v>
      </c>
      <c r="J62" s="22">
        <v>26726</v>
      </c>
      <c r="K62" s="23">
        <v>3690</v>
      </c>
      <c r="L62" s="24">
        <v>614</v>
      </c>
      <c r="M62" s="22">
        <v>4304</v>
      </c>
      <c r="N62" s="23">
        <v>328</v>
      </c>
      <c r="O62" s="24">
        <v>6683</v>
      </c>
      <c r="P62" s="22">
        <v>7011</v>
      </c>
      <c r="Q62" s="23">
        <v>405</v>
      </c>
      <c r="R62" s="24">
        <v>41706</v>
      </c>
      <c r="S62" s="22">
        <v>42111</v>
      </c>
      <c r="T62" s="23">
        <v>0</v>
      </c>
      <c r="U62" s="24">
        <v>0</v>
      </c>
      <c r="V62" s="22">
        <v>0</v>
      </c>
      <c r="W62" s="23">
        <f>E62+H62+K62+N62+Q62+T62</f>
        <v>88338</v>
      </c>
      <c r="X62" s="24">
        <f t="shared" si="1"/>
        <v>59957</v>
      </c>
      <c r="Y62" s="22">
        <f t="shared" si="2"/>
        <v>148295</v>
      </c>
      <c r="AA62" s="9"/>
      <c r="AB62" s="9"/>
    </row>
    <row r="63" spans="3:28" s="7" customFormat="1" ht="30" customHeight="1" thickBot="1" x14ac:dyDescent="0.25">
      <c r="C63" s="54" t="s">
        <v>69</v>
      </c>
      <c r="D63" s="55"/>
      <c r="E63" s="40">
        <f>E9+E16+E28+E34+E42+E48+E53+E62</f>
        <v>498328</v>
      </c>
      <c r="F63" s="41">
        <f>F9+F16+F28+F34+F42+F48+F53+F62</f>
        <v>0</v>
      </c>
      <c r="G63" s="42">
        <f t="shared" ref="G63" si="3">SUM(E63:F63)</f>
        <v>498328</v>
      </c>
      <c r="H63" s="40">
        <f>H9+H16+H28+H34+H42+H48+H53+H62</f>
        <v>92574</v>
      </c>
      <c r="I63" s="41">
        <f>I9+I16+I28+I34+I42+I48+I53+I62</f>
        <v>125111</v>
      </c>
      <c r="J63" s="42">
        <f>SUM(H63:I63)</f>
        <v>217685</v>
      </c>
      <c r="K63" s="40">
        <f>K9+K16+K28+K34+K42+K48+K53+K62</f>
        <v>61423</v>
      </c>
      <c r="L63" s="41">
        <f>L9+L16+L28+L34+L42+L48+L53+L62</f>
        <v>10804</v>
      </c>
      <c r="M63" s="42">
        <f t="shared" ref="M63" si="4">SUM(K63:L63)</f>
        <v>72227</v>
      </c>
      <c r="N63" s="40">
        <f>N9+N16+N28+N34+N42+N48+N53+N62</f>
        <v>4668</v>
      </c>
      <c r="O63" s="41">
        <f>O9+O16+O28+O34+O42+O48+O53+O62</f>
        <v>60467</v>
      </c>
      <c r="P63" s="42">
        <f t="shared" ref="P63" si="5">SUM(N63:O63)</f>
        <v>65135</v>
      </c>
      <c r="Q63" s="40">
        <f>Q9+Q16+Q28+Q34+Q42+Q48+Q53+Q62</f>
        <v>60159</v>
      </c>
      <c r="R63" s="41">
        <f>R9+R16+R28+R34+R42+R48+R53+R62</f>
        <v>52391</v>
      </c>
      <c r="S63" s="42">
        <f t="shared" ref="S63" si="6">SUM(Q63:R63)</f>
        <v>112550</v>
      </c>
      <c r="T63" s="40">
        <f>T9+T16+T28+T34+T42+T48+T53+T62</f>
        <v>22029</v>
      </c>
      <c r="U63" s="41">
        <f>U9+U16+U28+U34+U42+U48+U53+U62</f>
        <v>0</v>
      </c>
      <c r="V63" s="42">
        <f t="shared" ref="V63" si="7">SUM(T63:U63)</f>
        <v>22029</v>
      </c>
      <c r="W63" s="40">
        <f>W9+W16+W28+W34+W42+W48+W53+W62</f>
        <v>739181</v>
      </c>
      <c r="X63" s="41">
        <f>X9+X16+X28+X34+X42+X48+X53+X62</f>
        <v>248773</v>
      </c>
      <c r="Y63" s="42">
        <f>SUM(W63:X63)</f>
        <v>987954</v>
      </c>
      <c r="AA63" s="9"/>
      <c r="AB63" s="9"/>
    </row>
    <row r="64" spans="3:28" s="2" customFormat="1" ht="11.25" x14ac:dyDescent="0.15">
      <c r="C64" s="3"/>
      <c r="D64" s="3"/>
      <c r="E64" s="3"/>
    </row>
    <row r="65" spans="3:25" x14ac:dyDescent="0.15">
      <c r="C65" s="4"/>
      <c r="D65" s="4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3:25" x14ac:dyDescent="0.15">
      <c r="C66" s="4"/>
      <c r="D66" s="4"/>
      <c r="E66" s="4"/>
    </row>
    <row r="67" spans="3:25" x14ac:dyDescent="0.15">
      <c r="C67" s="4"/>
      <c r="D67" s="4"/>
      <c r="E67" s="4"/>
    </row>
    <row r="68" spans="3:25" ht="12.75" customHeight="1" x14ac:dyDescent="0.15">
      <c r="C68" s="4"/>
      <c r="D68" s="4"/>
      <c r="E68" s="4"/>
    </row>
    <row r="69" spans="3:25" ht="12.75" customHeight="1" x14ac:dyDescent="0.15">
      <c r="C69" s="4"/>
      <c r="D69" s="4"/>
      <c r="E69" s="4"/>
    </row>
    <row r="70" spans="3:25" ht="12.75" customHeight="1" x14ac:dyDescent="0.15">
      <c r="C70" s="4"/>
      <c r="D70" s="4"/>
      <c r="E70" s="4"/>
    </row>
    <row r="71" spans="3:25" ht="12.75" customHeight="1" x14ac:dyDescent="0.15">
      <c r="C71" s="4"/>
      <c r="D71" s="4"/>
      <c r="E71" s="4"/>
    </row>
    <row r="72" spans="3:25" ht="12.75" customHeight="1" x14ac:dyDescent="0.15">
      <c r="C72" s="4"/>
      <c r="D72" s="4"/>
      <c r="E72" s="4"/>
    </row>
    <row r="73" spans="3:25" ht="12.75" customHeight="1" x14ac:dyDescent="0.15">
      <c r="C73" s="4"/>
      <c r="D73" s="4"/>
      <c r="E73" s="4"/>
    </row>
    <row r="74" spans="3:25" ht="12.75" customHeight="1" x14ac:dyDescent="0.15">
      <c r="C74" s="4"/>
      <c r="D74" s="4"/>
      <c r="E74" s="4"/>
    </row>
    <row r="75" spans="3:25" ht="12.75" customHeight="1" x14ac:dyDescent="0.15">
      <c r="C75" s="4"/>
      <c r="D75" s="4"/>
      <c r="E75" s="4"/>
    </row>
    <row r="76" spans="3:25" ht="12.75" customHeight="1" x14ac:dyDescent="0.15">
      <c r="C76" s="4"/>
      <c r="D76" s="4"/>
      <c r="E76" s="4"/>
    </row>
    <row r="77" spans="3:25" ht="12.75" customHeight="1" x14ac:dyDescent="0.15">
      <c r="C77" s="4"/>
      <c r="D77" s="4"/>
      <c r="E77" s="4"/>
    </row>
    <row r="78" spans="3:25" ht="12.75" customHeight="1" x14ac:dyDescent="0.15">
      <c r="C78" s="4"/>
      <c r="D78" s="4"/>
      <c r="E78" s="4"/>
    </row>
    <row r="79" spans="3:25" ht="12.75" customHeight="1" x14ac:dyDescent="0.15">
      <c r="C79" s="4"/>
      <c r="D79" s="4"/>
      <c r="E79" s="4"/>
    </row>
    <row r="80" spans="3:25" ht="12.75" customHeight="1" x14ac:dyDescent="0.15">
      <c r="C80" s="4"/>
      <c r="D80" s="4"/>
      <c r="E80" s="4"/>
    </row>
    <row r="81" spans="3:5" ht="12.75" customHeight="1" x14ac:dyDescent="0.15">
      <c r="C81" s="4"/>
      <c r="D81" s="4"/>
      <c r="E81" s="4"/>
    </row>
    <row r="82" spans="3:5" ht="12.75" customHeight="1" x14ac:dyDescent="0.15">
      <c r="C82" s="4"/>
      <c r="D82" s="4"/>
      <c r="E82" s="4"/>
    </row>
    <row r="83" spans="3:5" x14ac:dyDescent="0.15">
      <c r="C83" s="4"/>
      <c r="D83" s="4"/>
      <c r="E83" s="4"/>
    </row>
    <row r="84" spans="3:5" x14ac:dyDescent="0.15">
      <c r="C84" s="4"/>
      <c r="D84" s="4"/>
      <c r="E84" s="4"/>
    </row>
    <row r="85" spans="3:5" x14ac:dyDescent="0.15">
      <c r="C85" s="4"/>
      <c r="D85" s="4"/>
      <c r="E85" s="4"/>
    </row>
    <row r="86" spans="3:5" x14ac:dyDescent="0.15">
      <c r="C86" s="4"/>
      <c r="D86" s="4"/>
      <c r="E86" s="4"/>
    </row>
    <row r="87" spans="3:5" x14ac:dyDescent="0.15">
      <c r="C87" s="4"/>
      <c r="D87" s="4"/>
      <c r="E87" s="4"/>
    </row>
    <row r="88" spans="3:5" x14ac:dyDescent="0.15">
      <c r="C88" s="4"/>
      <c r="D88" s="4"/>
      <c r="E88" s="4"/>
    </row>
    <row r="89" spans="3:5" x14ac:dyDescent="0.15">
      <c r="C89" s="4"/>
      <c r="D89" s="4"/>
      <c r="E89" s="4"/>
    </row>
    <row r="90" spans="3:5" x14ac:dyDescent="0.15">
      <c r="C90" s="4"/>
      <c r="D90" s="4"/>
      <c r="E90" s="4"/>
    </row>
    <row r="91" spans="3:5" x14ac:dyDescent="0.15">
      <c r="C91" s="4"/>
      <c r="D91" s="4"/>
      <c r="E91" s="4"/>
    </row>
    <row r="92" spans="3:5" x14ac:dyDescent="0.15">
      <c r="C92" s="4"/>
      <c r="D92" s="4"/>
      <c r="E92" s="4"/>
    </row>
    <row r="93" spans="3:5" x14ac:dyDescent="0.15">
      <c r="C93" s="4"/>
      <c r="D93" s="4"/>
      <c r="E93" s="4"/>
    </row>
    <row r="94" spans="3:5" x14ac:dyDescent="0.15">
      <c r="C94" s="4"/>
      <c r="D94" s="4"/>
      <c r="E94" s="4"/>
    </row>
    <row r="95" spans="3:5" x14ac:dyDescent="0.15">
      <c r="C95" s="4"/>
      <c r="D95" s="4"/>
      <c r="E95" s="4"/>
    </row>
    <row r="96" spans="3:5" x14ac:dyDescent="0.15">
      <c r="C96" s="4"/>
      <c r="D96" s="4"/>
      <c r="E96" s="4"/>
    </row>
    <row r="97" spans="3:5" x14ac:dyDescent="0.15">
      <c r="C97" s="4"/>
      <c r="D97" s="4"/>
      <c r="E97" s="4"/>
    </row>
    <row r="98" spans="3:5" x14ac:dyDescent="0.15">
      <c r="C98" s="4"/>
      <c r="D98" s="4"/>
      <c r="E98" s="4"/>
    </row>
    <row r="99" spans="3:5" x14ac:dyDescent="0.15">
      <c r="C99" s="4"/>
      <c r="D99" s="4"/>
      <c r="E99" s="4"/>
    </row>
    <row r="100" spans="3:5" x14ac:dyDescent="0.15">
      <c r="C100" s="4"/>
      <c r="D100" s="4"/>
      <c r="E100" s="4"/>
    </row>
    <row r="101" spans="3:5" x14ac:dyDescent="0.15">
      <c r="C101" s="4"/>
      <c r="D101" s="4"/>
      <c r="E101" s="4"/>
    </row>
    <row r="102" spans="3:5" x14ac:dyDescent="0.15">
      <c r="C102" s="4"/>
      <c r="D102" s="4"/>
      <c r="E102" s="4"/>
    </row>
    <row r="103" spans="3:5" x14ac:dyDescent="0.15">
      <c r="C103" s="4"/>
      <c r="D103" s="4"/>
      <c r="E103" s="4"/>
    </row>
    <row r="104" spans="3:5" x14ac:dyDescent="0.15">
      <c r="C104" s="4"/>
      <c r="D104" s="4"/>
      <c r="E104" s="4"/>
    </row>
    <row r="105" spans="3:5" x14ac:dyDescent="0.15">
      <c r="C105" s="4"/>
      <c r="D105" s="4"/>
      <c r="E105" s="4"/>
    </row>
    <row r="106" spans="3:5" x14ac:dyDescent="0.15">
      <c r="C106" s="4"/>
      <c r="D106" s="4"/>
      <c r="E106" s="4"/>
    </row>
    <row r="107" spans="3:5" x14ac:dyDescent="0.15">
      <c r="C107" s="4"/>
      <c r="D107" s="4"/>
      <c r="E107" s="4"/>
    </row>
    <row r="108" spans="3:5" x14ac:dyDescent="0.15">
      <c r="C108" s="4"/>
      <c r="D108" s="4"/>
      <c r="E108" s="4"/>
    </row>
    <row r="109" spans="3:5" x14ac:dyDescent="0.15">
      <c r="C109" s="4"/>
      <c r="D109" s="4"/>
      <c r="E109" s="4"/>
    </row>
    <row r="110" spans="3:5" x14ac:dyDescent="0.15">
      <c r="C110" s="4"/>
      <c r="D110" s="4"/>
      <c r="E110" s="4"/>
    </row>
    <row r="111" spans="3:5" x14ac:dyDescent="0.15">
      <c r="C111" s="4"/>
      <c r="D111" s="4"/>
      <c r="E111" s="4"/>
    </row>
    <row r="112" spans="3:5" x14ac:dyDescent="0.15">
      <c r="C112" s="4"/>
      <c r="D112" s="4"/>
      <c r="E112" s="4"/>
    </row>
    <row r="113" spans="3:5" x14ac:dyDescent="0.15">
      <c r="C113" s="4"/>
      <c r="D113" s="4"/>
      <c r="E113" s="4"/>
    </row>
    <row r="114" spans="3:5" x14ac:dyDescent="0.15">
      <c r="C114" s="4"/>
      <c r="D114" s="4"/>
      <c r="E114" s="4"/>
    </row>
    <row r="115" spans="3:5" x14ac:dyDescent="0.15">
      <c r="C115" s="4"/>
      <c r="D115" s="4"/>
      <c r="E115" s="4"/>
    </row>
    <row r="116" spans="3:5" x14ac:dyDescent="0.15">
      <c r="C116" s="4"/>
      <c r="D116" s="4"/>
      <c r="E116" s="4"/>
    </row>
    <row r="117" spans="3:5" x14ac:dyDescent="0.15">
      <c r="C117" s="4"/>
      <c r="D117" s="4"/>
      <c r="E117" s="4"/>
    </row>
    <row r="118" spans="3:5" x14ac:dyDescent="0.15">
      <c r="C118" s="4"/>
      <c r="D118" s="4"/>
      <c r="E118" s="4"/>
    </row>
    <row r="119" spans="3:5" x14ac:dyDescent="0.15">
      <c r="C119" s="4"/>
      <c r="D119" s="4"/>
      <c r="E119" s="4"/>
    </row>
    <row r="120" spans="3:5" x14ac:dyDescent="0.15">
      <c r="C120" s="4"/>
      <c r="D120" s="4"/>
      <c r="E120" s="4"/>
    </row>
    <row r="121" spans="3:5" x14ac:dyDescent="0.15">
      <c r="C121" s="4"/>
      <c r="D121" s="4"/>
      <c r="E121" s="4"/>
    </row>
    <row r="122" spans="3:5" x14ac:dyDescent="0.15">
      <c r="C122" s="4"/>
      <c r="D122" s="4"/>
      <c r="E122" s="4"/>
    </row>
    <row r="123" spans="3:5" x14ac:dyDescent="0.15">
      <c r="C123" s="4"/>
      <c r="D123" s="4"/>
      <c r="E123" s="4"/>
    </row>
    <row r="124" spans="3:5" x14ac:dyDescent="0.15">
      <c r="C124" s="4"/>
      <c r="D124" s="4"/>
      <c r="E124" s="4"/>
    </row>
    <row r="125" spans="3:5" x14ac:dyDescent="0.15">
      <c r="C125" s="4"/>
      <c r="D125" s="4"/>
      <c r="E125" s="4"/>
    </row>
    <row r="126" spans="3:5" x14ac:dyDescent="0.15">
      <c r="C126" s="4"/>
      <c r="D126" s="4"/>
      <c r="E126" s="4"/>
    </row>
    <row r="127" spans="3:5" x14ac:dyDescent="0.15">
      <c r="C127" s="4"/>
      <c r="D127" s="4"/>
      <c r="E127" s="4"/>
    </row>
    <row r="128" spans="3:5" x14ac:dyDescent="0.15">
      <c r="C128" s="4"/>
      <c r="D128" s="4"/>
      <c r="E128" s="4"/>
    </row>
    <row r="129" spans="3:5" x14ac:dyDescent="0.15">
      <c r="C129" s="4"/>
      <c r="D129" s="4"/>
      <c r="E129" s="4"/>
    </row>
    <row r="130" spans="3:5" x14ac:dyDescent="0.15">
      <c r="C130" s="4"/>
      <c r="D130" s="4"/>
      <c r="E130" s="4"/>
    </row>
    <row r="131" spans="3:5" x14ac:dyDescent="0.15">
      <c r="C131" s="4"/>
      <c r="D131" s="4"/>
      <c r="E131" s="4"/>
    </row>
    <row r="132" spans="3:5" x14ac:dyDescent="0.15">
      <c r="C132" s="4"/>
      <c r="D132" s="4"/>
      <c r="E132" s="4"/>
    </row>
    <row r="133" spans="3:5" x14ac:dyDescent="0.15">
      <c r="C133" s="4"/>
      <c r="D133" s="4"/>
      <c r="E133" s="4"/>
    </row>
    <row r="134" spans="3:5" x14ac:dyDescent="0.15">
      <c r="C134" s="4"/>
      <c r="D134" s="4"/>
      <c r="E134" s="4"/>
    </row>
    <row r="135" spans="3:5" x14ac:dyDescent="0.15">
      <c r="C135" s="4"/>
      <c r="D135" s="4"/>
      <c r="E135" s="4"/>
    </row>
    <row r="136" spans="3:5" x14ac:dyDescent="0.15">
      <c r="C136" s="4"/>
      <c r="D136" s="4"/>
      <c r="E136" s="4"/>
    </row>
  </sheetData>
  <mergeCells count="19">
    <mergeCell ref="C63:D63"/>
    <mergeCell ref="W7:Y7"/>
    <mergeCell ref="C7:D8"/>
    <mergeCell ref="E7:G7"/>
    <mergeCell ref="H7:J7"/>
    <mergeCell ref="K7:M7"/>
    <mergeCell ref="N7:P7"/>
    <mergeCell ref="Q7:S7"/>
    <mergeCell ref="T7:V7"/>
    <mergeCell ref="C54:C62"/>
    <mergeCell ref="C29:C34"/>
    <mergeCell ref="C35:C42"/>
    <mergeCell ref="C43:C48"/>
    <mergeCell ref="C49:C53"/>
    <mergeCell ref="C5:E5"/>
    <mergeCell ref="C4:Y4"/>
    <mergeCell ref="C10:C16"/>
    <mergeCell ref="C17:C28"/>
    <mergeCell ref="W6:Y6"/>
  </mergeCells>
  <phoneticPr fontId="0"/>
  <printOptions horizontalCentered="1"/>
  <pageMargins left="0.59055118110236227" right="0.59055118110236227" top="0.39370078740157483" bottom="0.39370078740157483" header="0.19685039370078741" footer="0.31496062992125984"/>
  <pageSetup paperSize="9" scale="64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全国</vt:lpstr>
      <vt:lpstr>全国!Print_Area</vt:lpstr>
      <vt:lpstr>全国!Print_Area_MI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s-suzuki</cp:lastModifiedBy>
  <cp:lastPrinted>2016-06-30T09:02:08Z</cp:lastPrinted>
  <dcterms:created xsi:type="dcterms:W3CDTF">1995-12-05T12:35:09Z</dcterms:created>
  <dcterms:modified xsi:type="dcterms:W3CDTF">2016-09-05T08:16:40Z</dcterms:modified>
</cp:coreProperties>
</file>