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需給表\HPアップ用\"/>
    </mc:Choice>
  </mc:AlternateContent>
  <xr:revisionPtr revIDLastSave="0" documentId="13_ncr:1_{ED425F11-72CE-4B9C-B0F4-E04F34067F4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1" sheetId="2" r:id="rId1"/>
    <sheet name="LPガス需給表" sheetId="3" r:id="rId2"/>
    <sheet name="LPガス需給表(横)" sheetId="1" r:id="rId3"/>
  </sheets>
  <definedNames>
    <definedName name="_Sort" hidden="1">'LPガス需給表(横)'!$1:$4105</definedName>
    <definedName name="_xlnm.Print_Area" localSheetId="1">LPガス需給表!$A$1:$S$75</definedName>
    <definedName name="_xlnm.Print_Area" localSheetId="2">'LPガス需給表(横)'!$A$1:$U$78</definedName>
    <definedName name="_xlnm.Print_Area" localSheetId="0">Sheet1!$A$1:$K$44</definedName>
    <definedName name="_xlnm.Print_Area">'LPガス需給表(横)'!$A$1:$U$28</definedName>
    <definedName name="Print_Area_MI" localSheetId="2">'LPガス需給表(横)'!$A$1:$J$28</definedName>
    <definedName name="PRINT_AREA_MI">'LPガス需給表(横)'!$A$1:$J$28</definedName>
    <definedName name="_xlnm.Print_Titles" localSheetId="1">LPガス需給表!$1:$8</definedName>
  </definedNames>
  <calcPr calcId="191029"/>
</workbook>
</file>

<file path=xl/calcChain.xml><?xml version="1.0" encoding="utf-8"?>
<calcChain xmlns="http://schemas.openxmlformats.org/spreadsheetml/2006/main">
  <c r="G75" i="1" l="1"/>
  <c r="G70" i="1"/>
  <c r="G65" i="1"/>
  <c r="O73" i="3"/>
  <c r="Q73" i="3" s="1"/>
  <c r="G73" i="3"/>
  <c r="O72" i="3"/>
  <c r="Q72" i="3" s="1"/>
  <c r="G72" i="3"/>
  <c r="F75" i="1"/>
  <c r="F70" i="1"/>
  <c r="F65" i="1"/>
  <c r="E75" i="1"/>
  <c r="E70" i="1"/>
  <c r="E65" i="1"/>
  <c r="O71" i="3"/>
  <c r="Q71" i="3" s="1"/>
  <c r="G71" i="3"/>
  <c r="G76" i="1" l="1"/>
  <c r="F76" i="1"/>
  <c r="E76" i="1"/>
  <c r="O74" i="3" l="1"/>
  <c r="Q74" i="3" s="1"/>
  <c r="G74" i="3"/>
  <c r="D75" i="1" l="1"/>
  <c r="D70" i="1"/>
  <c r="D65" i="1"/>
  <c r="D76" i="1" l="1"/>
  <c r="C75" i="1"/>
  <c r="C70" i="1"/>
  <c r="C65" i="1"/>
  <c r="C76" i="1" l="1"/>
  <c r="O69" i="3" l="1"/>
  <c r="Q69" i="3" s="1"/>
  <c r="G69" i="3"/>
  <c r="Q9" i="3" l="1"/>
  <c r="B75" i="1" l="1"/>
  <c r="B70" i="1"/>
  <c r="B65" i="1"/>
  <c r="O70" i="3"/>
  <c r="Q70" i="3" s="1"/>
  <c r="G70" i="3"/>
  <c r="U56" i="1"/>
  <c r="U51" i="1"/>
  <c r="U57" i="1"/>
  <c r="U46" i="1"/>
  <c r="T56" i="1"/>
  <c r="T51" i="1"/>
  <c r="T46" i="1"/>
  <c r="S56" i="1"/>
  <c r="S51" i="1"/>
  <c r="S57" i="1" s="1"/>
  <c r="S46" i="1"/>
  <c r="O67" i="3"/>
  <c r="Q67" i="3" s="1"/>
  <c r="G67" i="3"/>
  <c r="O66" i="3"/>
  <c r="Q66" i="3" s="1"/>
  <c r="G66" i="3"/>
  <c r="O68" i="3"/>
  <c r="Q68" i="3" s="1"/>
  <c r="G68" i="3"/>
  <c r="O63" i="3"/>
  <c r="Q63" i="3" s="1"/>
  <c r="R56" i="1"/>
  <c r="R51" i="1"/>
  <c r="R57" i="1" s="1"/>
  <c r="R46" i="1"/>
  <c r="O65" i="3"/>
  <c r="Q65" i="3" s="1"/>
  <c r="G65" i="3"/>
  <c r="K56" i="1"/>
  <c r="J56" i="1"/>
  <c r="I56" i="1"/>
  <c r="H56" i="1"/>
  <c r="G56" i="1"/>
  <c r="F56" i="1"/>
  <c r="E56" i="1"/>
  <c r="D56" i="1"/>
  <c r="C56" i="1"/>
  <c r="B56" i="1"/>
  <c r="K51" i="1"/>
  <c r="J51" i="1"/>
  <c r="J57" i="1" s="1"/>
  <c r="I51" i="1"/>
  <c r="H51" i="1"/>
  <c r="G51" i="1"/>
  <c r="F51" i="1"/>
  <c r="F57" i="1" s="1"/>
  <c r="E51" i="1"/>
  <c r="E57" i="1" s="1"/>
  <c r="D51" i="1"/>
  <c r="C51" i="1"/>
  <c r="B51" i="1"/>
  <c r="B57" i="1" s="1"/>
  <c r="K46" i="1"/>
  <c r="J46" i="1"/>
  <c r="I46" i="1"/>
  <c r="H46" i="1"/>
  <c r="G46" i="1"/>
  <c r="F46" i="1"/>
  <c r="E46" i="1"/>
  <c r="D46" i="1"/>
  <c r="C46" i="1"/>
  <c r="B46" i="1"/>
  <c r="F37" i="1"/>
  <c r="E37" i="1"/>
  <c r="D37" i="1"/>
  <c r="C37" i="1"/>
  <c r="B37" i="1"/>
  <c r="F32" i="1"/>
  <c r="F38" i="1" s="1"/>
  <c r="E32" i="1"/>
  <c r="D32" i="1"/>
  <c r="C32" i="1"/>
  <c r="B32" i="1"/>
  <c r="F27" i="1"/>
  <c r="E27" i="1"/>
  <c r="D27" i="1"/>
  <c r="C27" i="1"/>
  <c r="B27" i="1"/>
  <c r="O64" i="3"/>
  <c r="Q64" i="3" s="1"/>
  <c r="G64" i="3"/>
  <c r="G63" i="3"/>
  <c r="O62" i="3"/>
  <c r="Q62" i="3" s="1"/>
  <c r="O61" i="3"/>
  <c r="Q61" i="3" s="1"/>
  <c r="O60" i="3"/>
  <c r="Q60" i="3" s="1"/>
  <c r="O59" i="3"/>
  <c r="Q59" i="3" s="1"/>
  <c r="O58" i="3"/>
  <c r="Q58" i="3" s="1"/>
  <c r="O57" i="3"/>
  <c r="Q57" i="3" s="1"/>
  <c r="O56" i="3"/>
  <c r="Q56" i="3" s="1"/>
  <c r="O55" i="3"/>
  <c r="Q55" i="3" s="1"/>
  <c r="O54" i="3"/>
  <c r="Q54" i="3" s="1"/>
  <c r="O53" i="3"/>
  <c r="Q53" i="3" s="1"/>
  <c r="O52" i="3"/>
  <c r="Q52" i="3" s="1"/>
  <c r="O51" i="3"/>
  <c r="Q51" i="3" s="1"/>
  <c r="O50" i="3"/>
  <c r="Q50" i="3" s="1"/>
  <c r="O49" i="3"/>
  <c r="Q49" i="3" s="1"/>
  <c r="O48" i="3"/>
  <c r="Q48" i="3" s="1"/>
  <c r="O47" i="3"/>
  <c r="Q47" i="3" s="1"/>
  <c r="O46" i="3"/>
  <c r="Q46" i="3" s="1"/>
  <c r="O45" i="3"/>
  <c r="Q45" i="3" s="1"/>
  <c r="O44" i="3"/>
  <c r="Q44" i="3" s="1"/>
  <c r="O43" i="3"/>
  <c r="Q43" i="3" s="1"/>
  <c r="O42" i="3"/>
  <c r="Q42" i="3" s="1"/>
  <c r="O41" i="3"/>
  <c r="Q41" i="3" s="1"/>
  <c r="O40" i="3"/>
  <c r="Q40" i="3" s="1"/>
  <c r="O39" i="3"/>
  <c r="Q39" i="3" s="1"/>
  <c r="O38" i="3"/>
  <c r="Q38" i="3" s="1"/>
  <c r="O37" i="3"/>
  <c r="Q37" i="3" s="1"/>
  <c r="O36" i="3"/>
  <c r="Q36" i="3" s="1"/>
  <c r="O35" i="3"/>
  <c r="Q35" i="3" s="1"/>
  <c r="O34" i="3"/>
  <c r="Q34" i="3" s="1"/>
  <c r="O33" i="3"/>
  <c r="Q33" i="3" s="1"/>
  <c r="O32" i="3"/>
  <c r="Q32" i="3" s="1"/>
  <c r="O31" i="3"/>
  <c r="Q31" i="3" s="1"/>
  <c r="O30" i="3"/>
  <c r="Q30" i="3" s="1"/>
  <c r="O29" i="3"/>
  <c r="Q29" i="3" s="1"/>
  <c r="O28" i="3"/>
  <c r="Q28" i="3" s="1"/>
  <c r="O27" i="3"/>
  <c r="Q27" i="3" s="1"/>
  <c r="O26" i="3"/>
  <c r="Q26" i="3" s="1"/>
  <c r="O25" i="3"/>
  <c r="Q25" i="3" s="1"/>
  <c r="O24" i="3"/>
  <c r="Q24" i="3" s="1"/>
  <c r="O23" i="3"/>
  <c r="Q23" i="3" s="1"/>
  <c r="O22" i="3"/>
  <c r="Q22" i="3" s="1"/>
  <c r="O21" i="3"/>
  <c r="Q21" i="3" s="1"/>
  <c r="O20" i="3"/>
  <c r="Q20" i="3" s="1"/>
  <c r="O19" i="3"/>
  <c r="Q19" i="3" s="1"/>
  <c r="O18" i="3"/>
  <c r="Q18" i="3" s="1"/>
  <c r="O17" i="3"/>
  <c r="Q17" i="3" s="1"/>
  <c r="O16" i="3"/>
  <c r="Q16" i="3" s="1"/>
  <c r="O15" i="3"/>
  <c r="Q15" i="3" s="1"/>
  <c r="O14" i="3"/>
  <c r="Q14" i="3" s="1"/>
  <c r="O13" i="3"/>
  <c r="Q13" i="3" s="1"/>
  <c r="O12" i="3"/>
  <c r="Q12" i="3" s="1"/>
  <c r="O11" i="3"/>
  <c r="Q11" i="3" s="1"/>
  <c r="O10" i="3"/>
  <c r="Q10" i="3" s="1"/>
  <c r="G62" i="3"/>
  <c r="G61" i="3"/>
  <c r="G60" i="3"/>
  <c r="Q51" i="1"/>
  <c r="Q56" i="1"/>
  <c r="P51" i="1"/>
  <c r="P56" i="1"/>
  <c r="O51" i="1"/>
  <c r="O57" i="1" s="1"/>
  <c r="O56" i="1"/>
  <c r="N51" i="1"/>
  <c r="N56" i="1"/>
  <c r="M51" i="1"/>
  <c r="M56" i="1"/>
  <c r="L51" i="1"/>
  <c r="L56" i="1"/>
  <c r="Q46" i="1"/>
  <c r="P46" i="1"/>
  <c r="O46" i="1"/>
  <c r="N46" i="1"/>
  <c r="M46" i="1"/>
  <c r="L46" i="1"/>
  <c r="G58" i="3"/>
  <c r="G59" i="3"/>
  <c r="G57" i="3"/>
  <c r="G17" i="3"/>
  <c r="G9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6" i="3"/>
  <c r="G15" i="3"/>
  <c r="G14" i="3"/>
  <c r="G13" i="3"/>
  <c r="G12" i="3"/>
  <c r="G11" i="3"/>
  <c r="G10" i="3"/>
  <c r="J14" i="2"/>
  <c r="J19" i="2"/>
  <c r="J9" i="2"/>
  <c r="I14" i="2"/>
  <c r="I19" i="2"/>
  <c r="I9" i="2"/>
  <c r="F14" i="2"/>
  <c r="F19" i="2"/>
  <c r="F9" i="2"/>
  <c r="E14" i="2"/>
  <c r="E19" i="2"/>
  <c r="E9" i="2"/>
  <c r="D14" i="2"/>
  <c r="D19" i="2"/>
  <c r="D9" i="2"/>
  <c r="B31" i="2"/>
  <c r="C31" i="2"/>
  <c r="D31" i="2"/>
  <c r="B36" i="2"/>
  <c r="C36" i="2"/>
  <c r="D36" i="2"/>
  <c r="B41" i="2"/>
  <c r="C41" i="2"/>
  <c r="D41" i="2"/>
  <c r="F31" i="2"/>
  <c r="G31" i="2"/>
  <c r="H31" i="2"/>
  <c r="F36" i="2"/>
  <c r="F42" i="2" s="1"/>
  <c r="G36" i="2"/>
  <c r="H36" i="2"/>
  <c r="F41" i="2"/>
  <c r="G41" i="2"/>
  <c r="H41" i="2"/>
  <c r="J36" i="2"/>
  <c r="J41" i="2"/>
  <c r="I36" i="2"/>
  <c r="I41" i="2"/>
  <c r="E36" i="2"/>
  <c r="E41" i="2"/>
  <c r="K14" i="2"/>
  <c r="K19" i="2"/>
  <c r="J31" i="2"/>
  <c r="I31" i="2"/>
  <c r="E31" i="2"/>
  <c r="K9" i="2"/>
  <c r="H14" i="2"/>
  <c r="H19" i="2"/>
  <c r="G14" i="2"/>
  <c r="G19" i="2"/>
  <c r="C14" i="2"/>
  <c r="C19" i="2"/>
  <c r="B14" i="2"/>
  <c r="B19" i="2"/>
  <c r="B20" i="2" s="1"/>
  <c r="H9" i="2"/>
  <c r="G9" i="2"/>
  <c r="C9" i="2"/>
  <c r="B9" i="2"/>
  <c r="U32" i="1"/>
  <c r="U37" i="1"/>
  <c r="U38" i="1" s="1"/>
  <c r="T32" i="1"/>
  <c r="T37" i="1"/>
  <c r="T38" i="1" s="1"/>
  <c r="S32" i="1"/>
  <c r="S37" i="1"/>
  <c r="R32" i="1"/>
  <c r="R37" i="1"/>
  <c r="Q32" i="1"/>
  <c r="Q37" i="1"/>
  <c r="P32" i="1"/>
  <c r="P37" i="1"/>
  <c r="O32" i="1"/>
  <c r="O37" i="1"/>
  <c r="O38" i="1"/>
  <c r="N32" i="1"/>
  <c r="N37" i="1"/>
  <c r="M32" i="1"/>
  <c r="M37" i="1"/>
  <c r="L32" i="1"/>
  <c r="L37" i="1"/>
  <c r="L38" i="1" s="1"/>
  <c r="K32" i="1"/>
  <c r="K37" i="1"/>
  <c r="J32" i="1"/>
  <c r="J37" i="1"/>
  <c r="I32" i="1"/>
  <c r="I37" i="1"/>
  <c r="H32" i="1"/>
  <c r="H37" i="1"/>
  <c r="G32" i="1"/>
  <c r="G37" i="1"/>
  <c r="U13" i="1"/>
  <c r="U18" i="1"/>
  <c r="T13" i="1"/>
  <c r="T19" i="1" s="1"/>
  <c r="T18" i="1"/>
  <c r="S13" i="1"/>
  <c r="S18" i="1"/>
  <c r="R13" i="1"/>
  <c r="R18" i="1"/>
  <c r="Q13" i="1"/>
  <c r="Q18" i="1"/>
  <c r="Q19" i="1" s="1"/>
  <c r="P13" i="1"/>
  <c r="P19" i="1" s="1"/>
  <c r="P18" i="1"/>
  <c r="O13" i="1"/>
  <c r="O18" i="1"/>
  <c r="O19" i="1" s="1"/>
  <c r="N13" i="1"/>
  <c r="N18" i="1"/>
  <c r="M13" i="1"/>
  <c r="M18" i="1"/>
  <c r="L13" i="1"/>
  <c r="L18" i="1"/>
  <c r="K13" i="1"/>
  <c r="K18" i="1"/>
  <c r="J13" i="1"/>
  <c r="J18" i="1"/>
  <c r="I13" i="1"/>
  <c r="I18" i="1"/>
  <c r="H13" i="1"/>
  <c r="H18" i="1"/>
  <c r="G13" i="1"/>
  <c r="G18" i="1"/>
  <c r="F13" i="1"/>
  <c r="F18" i="1"/>
  <c r="E13" i="1"/>
  <c r="E18" i="1"/>
  <c r="E19" i="1" s="1"/>
  <c r="D13" i="1"/>
  <c r="D19" i="1" s="1"/>
  <c r="D18" i="1"/>
  <c r="C13" i="1"/>
  <c r="C18" i="1"/>
  <c r="B13" i="1"/>
  <c r="B1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57" i="1"/>
  <c r="H57" i="1"/>
  <c r="H38" i="1"/>
  <c r="C38" i="1"/>
  <c r="C19" i="1"/>
  <c r="Q38" i="1"/>
  <c r="Q57" i="1"/>
  <c r="G19" i="1"/>
  <c r="T57" i="1"/>
  <c r="B76" i="1"/>
  <c r="B19" i="1" l="1"/>
  <c r="G38" i="1"/>
  <c r="N19" i="1"/>
  <c r="S38" i="1"/>
  <c r="H20" i="2"/>
  <c r="L57" i="1"/>
  <c r="C57" i="1"/>
  <c r="F19" i="1"/>
  <c r="E42" i="2"/>
  <c r="I38" i="1"/>
  <c r="M38" i="1"/>
  <c r="G42" i="2"/>
  <c r="K57" i="1"/>
  <c r="J42" i="2"/>
  <c r="E38" i="1"/>
  <c r="C20" i="2"/>
  <c r="J38" i="1"/>
  <c r="N38" i="1"/>
  <c r="K20" i="2"/>
  <c r="E20" i="2"/>
  <c r="D38" i="1"/>
  <c r="K38" i="1"/>
  <c r="P38" i="1"/>
  <c r="R38" i="1"/>
  <c r="G20" i="2"/>
  <c r="I42" i="2"/>
  <c r="H42" i="2"/>
  <c r="D20" i="2"/>
  <c r="J20" i="2"/>
  <c r="N57" i="1"/>
  <c r="P57" i="1"/>
  <c r="B38" i="1"/>
  <c r="G57" i="1"/>
  <c r="I19" i="1"/>
  <c r="K19" i="1"/>
  <c r="M19" i="1"/>
  <c r="S19" i="1"/>
  <c r="U19" i="1"/>
  <c r="D42" i="2"/>
  <c r="C42" i="2"/>
  <c r="I20" i="2"/>
  <c r="M57" i="1"/>
  <c r="H19" i="1"/>
  <c r="J19" i="1"/>
  <c r="L19" i="1"/>
  <c r="R19" i="1"/>
  <c r="B42" i="2"/>
  <c r="F20" i="2"/>
  <c r="I57" i="1"/>
</calcChain>
</file>

<file path=xl/sharedStrings.xml><?xml version="1.0" encoding="utf-8"?>
<sst xmlns="http://schemas.openxmlformats.org/spreadsheetml/2006/main" count="339" uniqueCount="263">
  <si>
    <t>(単位:千ﾄ ﾝ)</t>
  </si>
  <si>
    <t xml:space="preserve"> 初 在 庫</t>
  </si>
  <si>
    <t xml:space="preserve"> 石油精製</t>
  </si>
  <si>
    <t xml:space="preserve"> 石油化学</t>
  </si>
  <si>
    <t xml:space="preserve"> 輸    入</t>
  </si>
  <si>
    <t xml:space="preserve"> 供 給 計</t>
  </si>
  <si>
    <t xml:space="preserve"> 家庭業務用</t>
  </si>
  <si>
    <t xml:space="preserve"> 一般工業用</t>
  </si>
  <si>
    <t xml:space="preserve"> 都市ｶﾞｽ 用</t>
  </si>
  <si>
    <t xml:space="preserve"> 自動車 用</t>
  </si>
  <si>
    <t xml:space="preserve"> (一般用計)</t>
  </si>
  <si>
    <t xml:space="preserve"> 大口鉄鋼用</t>
  </si>
  <si>
    <t xml:space="preserve"> 化学原料用</t>
  </si>
  <si>
    <t xml:space="preserve"> 電 力 用</t>
  </si>
  <si>
    <t xml:space="preserve"> 輸    出</t>
  </si>
  <si>
    <t xml:space="preserve"> (特殊用計)</t>
  </si>
  <si>
    <t xml:space="preserve"> (需 要 計)</t>
  </si>
  <si>
    <t xml:space="preserve"> 末 在 庫</t>
  </si>
  <si>
    <t>過欠補正</t>
    <rPh sb="0" eb="1">
      <t>カ</t>
    </rPh>
    <rPh sb="1" eb="2">
      <t>ケツ</t>
    </rPh>
    <rPh sb="2" eb="4">
      <t>ホセイ</t>
    </rPh>
    <phoneticPr fontId="3"/>
  </si>
  <si>
    <t>LPガス需給の推移</t>
    <rPh sb="4" eb="6">
      <t>ジュキュウ</t>
    </rPh>
    <rPh sb="7" eb="9">
      <t>スイイ</t>
    </rPh>
    <phoneticPr fontId="4"/>
  </si>
  <si>
    <t>期初在庫</t>
    <rPh sb="0" eb="2">
      <t>キショ</t>
    </rPh>
    <rPh sb="2" eb="4">
      <t>ザイコ</t>
    </rPh>
    <phoneticPr fontId="4"/>
  </si>
  <si>
    <t>石油精製</t>
    <rPh sb="0" eb="2">
      <t>セキユ</t>
    </rPh>
    <rPh sb="2" eb="4">
      <t>セイセイ</t>
    </rPh>
    <phoneticPr fontId="4"/>
  </si>
  <si>
    <t>石油化学</t>
    <rPh sb="0" eb="2">
      <t>セキユ</t>
    </rPh>
    <rPh sb="2" eb="4">
      <t>カガク</t>
    </rPh>
    <phoneticPr fontId="4"/>
  </si>
  <si>
    <t>輸入</t>
    <rPh sb="0" eb="2">
      <t>ユニュウ</t>
    </rPh>
    <phoneticPr fontId="4"/>
  </si>
  <si>
    <t>供給計</t>
    <rPh sb="0" eb="2">
      <t>キョウキュウ</t>
    </rPh>
    <rPh sb="2" eb="3">
      <t>ケイ</t>
    </rPh>
    <phoneticPr fontId="4"/>
  </si>
  <si>
    <t>家庭業務用</t>
    <rPh sb="0" eb="2">
      <t>カテイ</t>
    </rPh>
    <rPh sb="2" eb="5">
      <t>ギョウムヨウ</t>
    </rPh>
    <phoneticPr fontId="4"/>
  </si>
  <si>
    <t>一般工業用</t>
    <rPh sb="0" eb="2">
      <t>イッパン</t>
    </rPh>
    <rPh sb="2" eb="5">
      <t>コウギョウヨウ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</si>
  <si>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</si>
  <si>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ヨウ</t>
    </rPh>
    <phoneticPr fontId="4"/>
  </si>
  <si>
    <t>大口鉄鋼用</t>
    <rPh sb="0" eb="2">
      <t>オオクチ</t>
    </rPh>
    <rPh sb="2" eb="4">
      <t>テッコウ</t>
    </rPh>
    <rPh sb="4" eb="5">
      <t>ヨウ</t>
    </rPh>
    <phoneticPr fontId="4"/>
  </si>
  <si>
    <t>化学原料用</t>
    <rPh sb="0" eb="2">
      <t>カガク</t>
    </rPh>
    <rPh sb="2" eb="4">
      <t>ゲンリョウ</t>
    </rPh>
    <rPh sb="4" eb="5">
      <t>ヨウ</t>
    </rPh>
    <phoneticPr fontId="4"/>
  </si>
  <si>
    <t>電力用</t>
    <rPh sb="0" eb="2">
      <t>デンリョク</t>
    </rPh>
    <rPh sb="2" eb="3">
      <t>ヨウ</t>
    </rPh>
    <phoneticPr fontId="4"/>
  </si>
  <si>
    <t>輸出</t>
    <rPh sb="0" eb="2">
      <t>ユシュツ</t>
    </rPh>
    <phoneticPr fontId="4"/>
  </si>
  <si>
    <t>需要計</t>
    <rPh sb="0" eb="2">
      <t>ジュヨウ</t>
    </rPh>
    <rPh sb="2" eb="3">
      <t>ケイ</t>
    </rPh>
    <phoneticPr fontId="4"/>
  </si>
  <si>
    <t>期末在庫</t>
    <rPh sb="0" eb="2">
      <t>キマツ</t>
    </rPh>
    <rPh sb="2" eb="4">
      <t>ザイコ</t>
    </rPh>
    <phoneticPr fontId="4"/>
  </si>
  <si>
    <t>(単位:千トン)</t>
  </si>
  <si>
    <t>輸入</t>
    <rPh sb="0" eb="2">
      <t>ユニュウ</t>
    </rPh>
    <phoneticPr fontId="3"/>
  </si>
  <si>
    <t>供給計</t>
    <rPh sb="0" eb="2">
      <t>キョウキュウ</t>
    </rPh>
    <rPh sb="2" eb="3">
      <t>ケイ</t>
    </rPh>
    <phoneticPr fontId="3"/>
  </si>
  <si>
    <t>都市ガス用</t>
    <rPh sb="0" eb="2">
      <t>トシ</t>
    </rPh>
    <rPh sb="4" eb="5">
      <t>ヨウ</t>
    </rPh>
    <phoneticPr fontId="3"/>
  </si>
  <si>
    <t>自動車用</t>
    <rPh sb="0" eb="2">
      <t>ジドウ</t>
    </rPh>
    <rPh sb="2" eb="3">
      <t>シャ</t>
    </rPh>
    <rPh sb="3" eb="4">
      <t>ヨウ</t>
    </rPh>
    <phoneticPr fontId="3"/>
  </si>
  <si>
    <t>一般用計</t>
    <rPh sb="0" eb="2">
      <t>イッパン</t>
    </rPh>
    <rPh sb="2" eb="3">
      <t>ヨウ</t>
    </rPh>
    <rPh sb="3" eb="4">
      <t>ケイ</t>
    </rPh>
    <phoneticPr fontId="3"/>
  </si>
  <si>
    <t>電力用</t>
    <rPh sb="0" eb="2">
      <t>デンリョク</t>
    </rPh>
    <rPh sb="2" eb="3">
      <t>ヨウ</t>
    </rPh>
    <phoneticPr fontId="3"/>
  </si>
  <si>
    <t>輸出</t>
    <rPh sb="0" eb="2">
      <t>ユシュツ</t>
    </rPh>
    <phoneticPr fontId="3"/>
  </si>
  <si>
    <t>特殊用計</t>
    <rPh sb="0" eb="2">
      <t>トクシュ</t>
    </rPh>
    <rPh sb="2" eb="3">
      <t>ヨウ</t>
    </rPh>
    <rPh sb="3" eb="4">
      <t>ケイ</t>
    </rPh>
    <phoneticPr fontId="3"/>
  </si>
  <si>
    <t>需要計</t>
    <rPh sb="0" eb="2">
      <t>ジュヨウ</t>
    </rPh>
    <rPh sb="2" eb="3">
      <t>ケイ</t>
    </rPh>
    <phoneticPr fontId="3"/>
  </si>
  <si>
    <t>年度末在庫</t>
    <rPh sb="0" eb="2">
      <t>ネンド</t>
    </rPh>
    <rPh sb="2" eb="3">
      <t>マツ</t>
    </rPh>
    <rPh sb="3" eb="5">
      <t>ザイコ</t>
    </rPh>
    <phoneticPr fontId="3"/>
  </si>
  <si>
    <t>石油精製</t>
    <phoneticPr fontId="3"/>
  </si>
  <si>
    <t>石油化学</t>
    <phoneticPr fontId="3"/>
  </si>
  <si>
    <t>年度初在庫</t>
    <rPh sb="0" eb="1">
      <t>ネン</t>
    </rPh>
    <rPh sb="1" eb="2">
      <t>ド</t>
    </rPh>
    <phoneticPr fontId="3"/>
  </si>
  <si>
    <t>家庭業務用</t>
    <phoneticPr fontId="3"/>
  </si>
  <si>
    <t>一般工業用</t>
    <phoneticPr fontId="3"/>
  </si>
  <si>
    <t>大口鉄鋼用</t>
    <phoneticPr fontId="3"/>
  </si>
  <si>
    <t>化学原料用</t>
    <phoneticPr fontId="3"/>
  </si>
  <si>
    <t>昭和31年度</t>
    <rPh sb="0" eb="2">
      <t>ショウワ</t>
    </rPh>
    <rPh sb="4" eb="6">
      <t>ネンド</t>
    </rPh>
    <phoneticPr fontId="4"/>
  </si>
  <si>
    <t>昭和32年度</t>
    <rPh sb="0" eb="2">
      <t>ショウワ</t>
    </rPh>
    <rPh sb="4" eb="6">
      <t>ネンド</t>
    </rPh>
    <phoneticPr fontId="4"/>
  </si>
  <si>
    <t>昭和33年度</t>
    <rPh sb="0" eb="2">
      <t>ショウワ</t>
    </rPh>
    <rPh sb="4" eb="6">
      <t>ネンド</t>
    </rPh>
    <phoneticPr fontId="4"/>
  </si>
  <si>
    <t>昭和34年度</t>
    <rPh sb="0" eb="2">
      <t>ショウワ</t>
    </rPh>
    <rPh sb="4" eb="6">
      <t>ネンド</t>
    </rPh>
    <phoneticPr fontId="4"/>
  </si>
  <si>
    <t>昭和35年度</t>
    <rPh sb="0" eb="2">
      <t>ショウワ</t>
    </rPh>
    <rPh sb="4" eb="6">
      <t>ネンド</t>
    </rPh>
    <phoneticPr fontId="4"/>
  </si>
  <si>
    <t>昭和36年度</t>
    <rPh sb="0" eb="2">
      <t>ショウワ</t>
    </rPh>
    <rPh sb="4" eb="6">
      <t>ネンド</t>
    </rPh>
    <phoneticPr fontId="4"/>
  </si>
  <si>
    <t>昭和37年度</t>
    <rPh sb="0" eb="2">
      <t>ショウワ</t>
    </rPh>
    <rPh sb="4" eb="6">
      <t>ネンド</t>
    </rPh>
    <phoneticPr fontId="4"/>
  </si>
  <si>
    <t>昭和38年度</t>
    <rPh sb="0" eb="2">
      <t>ショウワ</t>
    </rPh>
    <rPh sb="4" eb="6">
      <t>ネンド</t>
    </rPh>
    <phoneticPr fontId="4"/>
  </si>
  <si>
    <t>昭和39年度</t>
    <rPh sb="0" eb="2">
      <t>ショウワ</t>
    </rPh>
    <rPh sb="4" eb="6">
      <t>ネンド</t>
    </rPh>
    <phoneticPr fontId="4"/>
  </si>
  <si>
    <t>昭和40年度</t>
    <rPh sb="0" eb="2">
      <t>ショウワ</t>
    </rPh>
    <rPh sb="4" eb="6">
      <t>ネンド</t>
    </rPh>
    <phoneticPr fontId="4"/>
  </si>
  <si>
    <t>昭和41年度</t>
    <rPh sb="0" eb="2">
      <t>ショウワ</t>
    </rPh>
    <rPh sb="4" eb="6">
      <t>ネンド</t>
    </rPh>
    <phoneticPr fontId="4"/>
  </si>
  <si>
    <t>昭和42年度</t>
    <rPh sb="0" eb="2">
      <t>ショウワ</t>
    </rPh>
    <rPh sb="4" eb="6">
      <t>ネンド</t>
    </rPh>
    <phoneticPr fontId="4"/>
  </si>
  <si>
    <t>昭和43年度</t>
    <rPh sb="0" eb="2">
      <t>ショウワ</t>
    </rPh>
    <rPh sb="4" eb="6">
      <t>ネンド</t>
    </rPh>
    <phoneticPr fontId="4"/>
  </si>
  <si>
    <t>昭和44年度</t>
    <rPh sb="0" eb="2">
      <t>ショウワ</t>
    </rPh>
    <rPh sb="4" eb="6">
      <t>ネンド</t>
    </rPh>
    <phoneticPr fontId="4"/>
  </si>
  <si>
    <t>昭和45年度</t>
    <rPh sb="0" eb="2">
      <t>ショウワ</t>
    </rPh>
    <rPh sb="4" eb="6">
      <t>ネンド</t>
    </rPh>
    <phoneticPr fontId="4"/>
  </si>
  <si>
    <t>昭和46年度</t>
    <rPh sb="0" eb="2">
      <t>ショウワ</t>
    </rPh>
    <rPh sb="4" eb="6">
      <t>ネンド</t>
    </rPh>
    <phoneticPr fontId="4"/>
  </si>
  <si>
    <t>昭和47年度</t>
    <rPh sb="0" eb="2">
      <t>ショウワ</t>
    </rPh>
    <rPh sb="4" eb="6">
      <t>ネンド</t>
    </rPh>
    <phoneticPr fontId="4"/>
  </si>
  <si>
    <t>昭和48年度</t>
    <rPh sb="0" eb="2">
      <t>ショウワ</t>
    </rPh>
    <rPh sb="4" eb="6">
      <t>ネンド</t>
    </rPh>
    <phoneticPr fontId="4"/>
  </si>
  <si>
    <t>昭和49年度</t>
    <rPh sb="0" eb="2">
      <t>ショウワ</t>
    </rPh>
    <rPh sb="4" eb="6">
      <t>ネンド</t>
    </rPh>
    <phoneticPr fontId="4"/>
  </si>
  <si>
    <t>昭和50年度</t>
    <rPh sb="0" eb="2">
      <t>ショウワ</t>
    </rPh>
    <rPh sb="4" eb="6">
      <t>ネンド</t>
    </rPh>
    <phoneticPr fontId="4"/>
  </si>
  <si>
    <t>昭和51年度</t>
    <rPh sb="0" eb="2">
      <t>ショウワ</t>
    </rPh>
    <rPh sb="4" eb="6">
      <t>ネンド</t>
    </rPh>
    <phoneticPr fontId="4"/>
  </si>
  <si>
    <t>昭和52年度</t>
    <rPh sb="0" eb="2">
      <t>ショウワ</t>
    </rPh>
    <rPh sb="4" eb="6">
      <t>ネンド</t>
    </rPh>
    <phoneticPr fontId="4"/>
  </si>
  <si>
    <t>昭和53年度</t>
    <rPh sb="0" eb="2">
      <t>ショウワ</t>
    </rPh>
    <rPh sb="4" eb="6">
      <t>ネンド</t>
    </rPh>
    <phoneticPr fontId="4"/>
  </si>
  <si>
    <t>昭和54年度</t>
    <rPh sb="0" eb="2">
      <t>ショウワ</t>
    </rPh>
    <rPh sb="4" eb="6">
      <t>ネンド</t>
    </rPh>
    <phoneticPr fontId="4"/>
  </si>
  <si>
    <t>昭和55年度</t>
    <rPh sb="0" eb="2">
      <t>ショウワ</t>
    </rPh>
    <rPh sb="4" eb="6">
      <t>ネンド</t>
    </rPh>
    <phoneticPr fontId="4"/>
  </si>
  <si>
    <t>昭和56年度</t>
    <rPh sb="0" eb="2">
      <t>ショウワ</t>
    </rPh>
    <rPh sb="4" eb="6">
      <t>ネンド</t>
    </rPh>
    <phoneticPr fontId="4"/>
  </si>
  <si>
    <t>昭和57年度</t>
    <rPh sb="0" eb="2">
      <t>ショウワ</t>
    </rPh>
    <rPh sb="4" eb="6">
      <t>ネンド</t>
    </rPh>
    <phoneticPr fontId="4"/>
  </si>
  <si>
    <t>昭和58年度</t>
    <rPh sb="0" eb="2">
      <t>ショウワ</t>
    </rPh>
    <rPh sb="4" eb="6">
      <t>ネンド</t>
    </rPh>
    <phoneticPr fontId="4"/>
  </si>
  <si>
    <t>昭和59年度</t>
    <rPh sb="0" eb="2">
      <t>ショウワ</t>
    </rPh>
    <rPh sb="4" eb="6">
      <t>ネンド</t>
    </rPh>
    <phoneticPr fontId="4"/>
  </si>
  <si>
    <t>昭和60年度</t>
    <rPh sb="0" eb="2">
      <t>ショウワ</t>
    </rPh>
    <rPh sb="4" eb="6">
      <t>ネンド</t>
    </rPh>
    <phoneticPr fontId="4"/>
  </si>
  <si>
    <t>昭和61年度</t>
    <rPh sb="0" eb="2">
      <t>ショウワ</t>
    </rPh>
    <rPh sb="4" eb="6">
      <t>ネンド</t>
    </rPh>
    <phoneticPr fontId="4"/>
  </si>
  <si>
    <t>昭和62年度</t>
    <rPh sb="0" eb="2">
      <t>ショウワ</t>
    </rPh>
    <rPh sb="4" eb="6">
      <t>ネンド</t>
    </rPh>
    <phoneticPr fontId="4"/>
  </si>
  <si>
    <t>昭和63年度</t>
    <rPh sb="0" eb="2">
      <t>ショウワ</t>
    </rPh>
    <rPh sb="4" eb="6">
      <t>ネンド</t>
    </rPh>
    <phoneticPr fontId="4"/>
  </si>
  <si>
    <t>平成元年度</t>
    <rPh sb="0" eb="2">
      <t>ヘイセイ</t>
    </rPh>
    <rPh sb="2" eb="4">
      <t>ガンネン</t>
    </rPh>
    <rPh sb="4" eb="5">
      <t>ド</t>
    </rPh>
    <phoneticPr fontId="4"/>
  </si>
  <si>
    <t>平成2年度</t>
    <rPh sb="0" eb="2">
      <t>ヘイセイ</t>
    </rPh>
    <rPh sb="3" eb="5">
      <t>ネンド</t>
    </rPh>
    <phoneticPr fontId="4"/>
  </si>
  <si>
    <t>平成3年度</t>
    <rPh sb="0" eb="2">
      <t>ヘイセイ</t>
    </rPh>
    <rPh sb="3" eb="5">
      <t>ネンド</t>
    </rPh>
    <phoneticPr fontId="4"/>
  </si>
  <si>
    <t>平成4年度</t>
    <rPh sb="0" eb="2">
      <t>ヘイセイ</t>
    </rPh>
    <rPh sb="3" eb="5">
      <t>ネンド</t>
    </rPh>
    <phoneticPr fontId="4"/>
  </si>
  <si>
    <t>平成5年度</t>
    <rPh sb="0" eb="2">
      <t>ヘイセイ</t>
    </rPh>
    <rPh sb="3" eb="5">
      <t>ネンド</t>
    </rPh>
    <phoneticPr fontId="4"/>
  </si>
  <si>
    <t>平成6年度</t>
    <rPh sb="0" eb="2">
      <t>ヘイセイ</t>
    </rPh>
    <rPh sb="3" eb="5">
      <t>ネンド</t>
    </rPh>
    <phoneticPr fontId="4"/>
  </si>
  <si>
    <t>平成7年度</t>
    <rPh sb="0" eb="2">
      <t>ヘイセイ</t>
    </rPh>
    <rPh sb="3" eb="5">
      <t>ネンド</t>
    </rPh>
    <phoneticPr fontId="4"/>
  </si>
  <si>
    <t>平成8年度</t>
    <rPh sb="0" eb="2">
      <t>ヘイセイ</t>
    </rPh>
    <rPh sb="3" eb="5">
      <t>ネンド</t>
    </rPh>
    <phoneticPr fontId="4"/>
  </si>
  <si>
    <t>平成9年度</t>
    <rPh sb="0" eb="2">
      <t>ヘイセイ</t>
    </rPh>
    <rPh sb="3" eb="5">
      <t>ネンド</t>
    </rPh>
    <phoneticPr fontId="4"/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</si>
  <si>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</si>
  <si>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</si>
  <si>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</si>
  <si>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</si>
  <si>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</si>
  <si>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</si>
  <si>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r>
      <t>平成16年度</t>
    </r>
    <r>
      <rPr>
        <sz val="12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</si>
  <si>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平成17年度</t>
    </r>
    <r>
      <rPr>
        <sz val="12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</si>
  <si>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</si>
  <si>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</si>
  <si>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</si>
  <si>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</si>
  <si>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</si>
  <si>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</si>
  <si>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</si>
  <si>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</si>
  <si>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</si>
  <si>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</si>
  <si>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</si>
  <si>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(単位:千トン)</t>
    <phoneticPr fontId="4"/>
  </si>
  <si>
    <t>供 給</t>
    <rPh sb="0" eb="1">
      <t>キョウ</t>
    </rPh>
    <rPh sb="2" eb="3">
      <t>キュウ</t>
    </rPh>
    <phoneticPr fontId="4"/>
  </si>
  <si>
    <t>需 要</t>
    <rPh sb="0" eb="1">
      <t>ジュ</t>
    </rPh>
    <rPh sb="2" eb="3">
      <t>ヨウ</t>
    </rPh>
    <phoneticPr fontId="4"/>
  </si>
  <si>
    <t>年 度</t>
    <rPh sb="0" eb="1">
      <t>トシ</t>
    </rPh>
    <rPh sb="2" eb="3">
      <t>ド</t>
    </rPh>
    <phoneticPr fontId="4"/>
  </si>
  <si>
    <t>国内需要 計</t>
    <rPh sb="0" eb="2">
      <t>コクナイ</t>
    </rPh>
    <rPh sb="2" eb="4">
      <t>ジュヨウ</t>
    </rPh>
    <rPh sb="5" eb="6">
      <t>ケイ</t>
    </rPh>
    <phoneticPr fontId="4"/>
  </si>
  <si>
    <t>■本統計の「需要」は、都道府県別の算定は⾏っておりません。</t>
    <rPh sb="2" eb="4">
      <t>トウケイ</t>
    </rPh>
    <rPh sb="6" eb="8">
      <t>ジュヨウ</t>
    </rPh>
    <phoneticPr fontId="4"/>
  </si>
  <si>
    <t>■本統計の更新は、毎年1月下旬～2月頃に行います(1回/年)。</t>
    <rPh sb="2" eb="4">
      <t>トウケイ</t>
    </rPh>
    <phoneticPr fontId="4"/>
  </si>
  <si>
    <r>
      <t>■本統計は、資源エネルギー庁「石油製品需要想定検討会 液化石油ガスWG」にて整理された</t>
    </r>
    <r>
      <rPr>
        <u/>
        <sz val="12"/>
        <rFont val="Meiryo UI"/>
        <family val="3"/>
        <charset val="128"/>
      </rPr>
      <t>国内LPガス需給の実績値</t>
    </r>
    <r>
      <rPr>
        <sz val="12"/>
        <rFont val="Meiryo UI"/>
        <family val="3"/>
        <charset val="128"/>
      </rPr>
      <t>(一部推計値</t>
    </r>
    <r>
      <rPr>
        <sz val="8"/>
        <rFont val="Meiryo UI"/>
        <family val="3"/>
        <charset val="128"/>
      </rPr>
      <t xml:space="preserve"> </t>
    </r>
    <r>
      <rPr>
        <sz val="12"/>
        <rFont val="Meiryo UI"/>
        <family val="3"/>
        <charset val="128"/>
      </rPr>
      <t>有)となります。</t>
    </r>
    <rPh sb="2" eb="4">
      <t>トウケイ</t>
    </rPh>
    <rPh sb="43" eb="45">
      <t>コクナイ</t>
    </rPh>
    <rPh sb="56" eb="58">
      <t>イチブ</t>
    </rPh>
    <rPh sb="58" eb="60">
      <t>スイケイ</t>
    </rPh>
    <rPh sb="60" eb="61">
      <t>チ</t>
    </rPh>
    <rPh sb="62" eb="63">
      <t>アリ</t>
    </rPh>
    <phoneticPr fontId="4"/>
  </si>
  <si>
    <t>■本統計の「需要」とは、LPガスの「消費量」と呼べる意味合いの数量を指し、当協会の別統計の「販売量」にあるようなダブルカウント分はありません。</t>
    <rPh sb="1" eb="2">
      <t>ホン</t>
    </rPh>
    <rPh sb="2" eb="4">
      <t>トウケイ</t>
    </rPh>
    <rPh sb="26" eb="29">
      <t>イミア</t>
    </rPh>
    <rPh sb="37" eb="40">
      <t>トウキョウカイ</t>
    </rPh>
    <rPh sb="41" eb="42">
      <t>ベツ</t>
    </rPh>
    <rPh sb="42" eb="44">
      <t>トウケイ</t>
    </rPh>
    <rPh sb="48" eb="49">
      <t>リョウ</t>
    </rPh>
    <phoneticPr fontId="4"/>
  </si>
  <si>
    <t>1956年度</t>
    <rPh sb="4" eb="6">
      <t>ネンド</t>
    </rPh>
    <phoneticPr fontId="16"/>
  </si>
  <si>
    <r>
      <t>1957年度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</si>
  <si>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1958年度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</si>
  <si>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1959年度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</si>
  <si>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</si>
  <si>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</si>
  <si>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</si>
  <si>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</si>
  <si>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</si>
  <si>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</si>
  <si>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</si>
  <si>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</si>
  <si>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</si>
  <si>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</si>
  <si>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</si>
  <si>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</si>
  <si>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</si>
  <si>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</si>
  <si>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</si>
  <si>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</si>
  <si>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</si>
  <si>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</si>
  <si>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</si>
  <si>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</si>
  <si>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</si>
  <si>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</si>
  <si>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</si>
  <si>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</si>
  <si>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</si>
  <si>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</si>
  <si>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</si>
  <si>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</si>
  <si>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</si>
  <si>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</si>
  <si>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</si>
  <si>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</si>
  <si>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</si>
  <si>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</si>
  <si>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</si>
  <si>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</si>
  <si>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</si>
  <si>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</si>
  <si>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</si>
  <si>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</si>
  <si>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</si>
  <si>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</si>
  <si>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</si>
  <si>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</si>
  <si>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</si>
  <si>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</si>
  <si>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</si>
  <si>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</si>
  <si>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</si>
  <si>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</si>
  <si>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2010年度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</si>
  <si>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2011年度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</si>
  <si>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2012年度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</si>
  <si>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2013年度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</si>
  <si>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t>2014年度</t>
    <rPh sb="4" eb="6">
      <t>ネンド</t>
    </rPh>
    <phoneticPr fontId="16"/>
  </si>
  <si>
    <t>2015年度</t>
    <rPh sb="4" eb="5">
      <t>ネン</t>
    </rPh>
    <rPh sb="5" eb="6">
      <t>ド</t>
    </rPh>
    <phoneticPr fontId="16"/>
  </si>
  <si>
    <t>2016年度</t>
    <rPh sb="4" eb="6">
      <t>ネンド</t>
    </rPh>
    <phoneticPr fontId="16"/>
  </si>
  <si>
    <t>注：昭和48年度期初在庫は、石油化学工場の在庫52千トンを差し引いている。</t>
    <rPh sb="0" eb="1">
      <t>チュウ</t>
    </rPh>
    <rPh sb="2" eb="4">
      <t>ショウワ</t>
    </rPh>
    <rPh sb="6" eb="8">
      <t>ネンド</t>
    </rPh>
    <rPh sb="8" eb="10">
      <t>キショ</t>
    </rPh>
    <rPh sb="10" eb="12">
      <t>ザイコ</t>
    </rPh>
    <rPh sb="14" eb="16">
      <t>セキユ</t>
    </rPh>
    <rPh sb="16" eb="18">
      <t>カガク</t>
    </rPh>
    <rPh sb="18" eb="20">
      <t>コウジョウ</t>
    </rPh>
    <rPh sb="21" eb="23">
      <t>ザイコ</t>
    </rPh>
    <rPh sb="25" eb="26">
      <t>セン</t>
    </rPh>
    <rPh sb="29" eb="30">
      <t>サ</t>
    </rPh>
    <rPh sb="31" eb="32">
      <t>ヒ</t>
    </rPh>
    <phoneticPr fontId="18"/>
  </si>
  <si>
    <t>2017年度</t>
    <rPh sb="4" eb="6">
      <t>ネンド</t>
    </rPh>
    <phoneticPr fontId="16"/>
  </si>
  <si>
    <t>平成29年度</t>
    <rPh sb="0" eb="2">
      <t>ヘイセイ</t>
    </rPh>
    <rPh sb="4" eb="6">
      <t>ネンド</t>
    </rPh>
    <phoneticPr fontId="4"/>
  </si>
  <si>
    <t>FY2017</t>
    <phoneticPr fontId="3"/>
  </si>
  <si>
    <t>FY2016</t>
    <phoneticPr fontId="3"/>
  </si>
  <si>
    <t>FY2015</t>
    <phoneticPr fontId="3"/>
  </si>
  <si>
    <t>FY2014</t>
    <phoneticPr fontId="3"/>
  </si>
  <si>
    <t>FY1996</t>
  </si>
  <si>
    <t>FY1997</t>
  </si>
  <si>
    <t>FY1998</t>
  </si>
  <si>
    <t>FY1999</t>
  </si>
  <si>
    <t>FY2000</t>
  </si>
  <si>
    <t>FY2001</t>
  </si>
  <si>
    <t>FY2002</t>
  </si>
  <si>
    <t>FY2003</t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</si>
  <si>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</si>
  <si>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</si>
  <si>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</si>
  <si>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</si>
  <si>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</si>
  <si>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</si>
  <si>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</si>
  <si>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</si>
  <si>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FY2012</t>
  </si>
  <si>
    <t>FY2013</t>
  </si>
  <si>
    <t>FY1995</t>
    <phoneticPr fontId="3"/>
  </si>
  <si>
    <t>FY1994</t>
    <phoneticPr fontId="3"/>
  </si>
  <si>
    <t>FY1976</t>
  </si>
  <si>
    <t>FY1977</t>
  </si>
  <si>
    <t>FY1978</t>
  </si>
  <si>
    <t>FY1979</t>
  </si>
  <si>
    <t>FY1980</t>
  </si>
  <si>
    <t>FY1981</t>
  </si>
  <si>
    <t>FY1982</t>
  </si>
  <si>
    <t>FY1983</t>
  </si>
  <si>
    <t>FY1984</t>
  </si>
  <si>
    <t>FY1985</t>
  </si>
  <si>
    <t>FY1986</t>
  </si>
  <si>
    <t>FY1987</t>
  </si>
  <si>
    <t>FY1988</t>
  </si>
  <si>
    <t>FY1989</t>
  </si>
  <si>
    <t>FY1990</t>
  </si>
  <si>
    <t>FY1991</t>
  </si>
  <si>
    <t>FY1992</t>
  </si>
  <si>
    <t>FY1993</t>
  </si>
  <si>
    <t>FY1975</t>
    <phoneticPr fontId="3"/>
  </si>
  <si>
    <t>FY1974</t>
    <phoneticPr fontId="3"/>
  </si>
  <si>
    <t>FY1956</t>
  </si>
  <si>
    <t>FY1957</t>
  </si>
  <si>
    <t>FY1958</t>
  </si>
  <si>
    <t>FY1959</t>
  </si>
  <si>
    <t>FY1960</t>
  </si>
  <si>
    <t>FY1961</t>
  </si>
  <si>
    <t>FY1962</t>
  </si>
  <si>
    <t>FY1963</t>
  </si>
  <si>
    <t>FY1964</t>
  </si>
  <si>
    <t>FY1965</t>
  </si>
  <si>
    <t>FY1966</t>
  </si>
  <si>
    <t>FY1967</t>
  </si>
  <si>
    <t>FY1968</t>
  </si>
  <si>
    <t>FY1969</t>
  </si>
  <si>
    <t>FY1970</t>
  </si>
  <si>
    <t>FY1971</t>
  </si>
  <si>
    <t>FY1972</t>
  </si>
  <si>
    <t>FY1973</t>
  </si>
  <si>
    <t>LPガス需給の推移</t>
    <rPh sb="4" eb="6">
      <t>ジュキュウ</t>
    </rPh>
    <rPh sb="7" eb="9">
      <t>スイイ</t>
    </rPh>
    <phoneticPr fontId="3"/>
  </si>
  <si>
    <t>FY2018</t>
    <phoneticPr fontId="3"/>
  </si>
  <si>
    <t>2018年度</t>
    <rPh sb="4" eb="6">
      <t>ネンド</t>
    </rPh>
    <phoneticPr fontId="16"/>
  </si>
  <si>
    <t>平成30年度</t>
    <rPh sb="0" eb="2">
      <t>ヘイセイ</t>
    </rPh>
    <rPh sb="4" eb="6">
      <t>ネンド</t>
    </rPh>
    <phoneticPr fontId="4"/>
  </si>
  <si>
    <t>2019年度</t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</si>
  <si>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7"/>
  </si>
  <si>
    <t>FY2019</t>
    <phoneticPr fontId="3"/>
  </si>
  <si>
    <t>FY2020</t>
    <phoneticPr fontId="3"/>
  </si>
  <si>
    <t>2020年度</t>
  </si>
  <si>
    <t>令和2年度</t>
  </si>
  <si>
    <t>2021年度</t>
    <rPh sb="4" eb="6">
      <t>ネンド</t>
    </rPh>
    <phoneticPr fontId="2"/>
  </si>
  <si>
    <t>令和3年度</t>
    <rPh sb="0" eb="2">
      <t>レイワ</t>
    </rPh>
    <rPh sb="3" eb="5">
      <t>ネンド</t>
    </rPh>
    <phoneticPr fontId="7"/>
  </si>
  <si>
    <t>FY2021</t>
    <phoneticPr fontId="3"/>
  </si>
  <si>
    <t>最終更新:2023年1月30日</t>
    <rPh sb="0" eb="2">
      <t>サイシュウ</t>
    </rPh>
    <rPh sb="2" eb="4">
      <t>コウシン</t>
    </rPh>
    <rPh sb="9" eb="10">
      <t>ネン</t>
    </rPh>
    <rPh sb="11" eb="12">
      <t>ガツ</t>
    </rPh>
    <rPh sb="14" eb="1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</si>
</sst>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Tahoma"/>
      <family val="2"/>
    </font>
    <font>
      <b/>
      <sz val="28"/>
      <name val="Meiryo UI"/>
      <family val="3"/>
      <charset val="128"/>
    </font>
    <font>
      <u/>
      <sz val="12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4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1" fontId="0" fillId="0" borderId="0"/>
    <xf numFmtId="38" fontId="1" fillId="0" borderId="0" applyFont="0" applyFill="0" applyBorder="0" applyAlignment="0" applyProtection="0"/>
  </cellStyleXfs>
  <cellXfs count="175">
    <xf numFmtId="1" fontId="0" fillId="0" borderId="0" xfId="0"/>
    <xf numFmtId="1" fontId="2" fillId="0" borderId="0" xfId="0" applyFont="1" applyProtection="1">
      <protection locked="0"/>
    </xf>
    <xf numFmtId="1" fontId="0" fillId="0" borderId="0" xfId="0" applyAlignment="1">
      <alignment horizontal="left"/>
    </xf>
    <xf numFmtId="1" fontId="0" fillId="0" borderId="1" xfId="0" applyBorder="1" applyAlignment="1">
      <alignment horizontal="left"/>
    </xf>
    <xf numFmtId="1" fontId="0" fillId="0" borderId="1" xfId="0" applyBorder="1"/>
    <xf numFmtId="1" fontId="0" fillId="0" borderId="2" xfId="0" applyBorder="1"/>
    <xf numFmtId="1" fontId="0" fillId="0" borderId="2" xfId="0" applyBorder="1" applyAlignment="1">
      <alignment horizontal="left"/>
    </xf>
    <xf numFmtId="37" fontId="2" fillId="0" borderId="2" xfId="0" applyNumberFormat="1" applyFont="1" applyBorder="1" applyProtection="1">
      <protection locked="0"/>
    </xf>
    <xf numFmtId="37" fontId="0" fillId="0" borderId="2" xfId="0" applyNumberFormat="1" applyBorder="1"/>
    <xf numFmtId="1" fontId="0" fillId="0" borderId="3" xfId="0" applyBorder="1" applyAlignment="1">
      <alignment horizontal="left"/>
    </xf>
    <xf numFmtId="37" fontId="2" fillId="0" borderId="3" xfId="0" applyNumberFormat="1" applyFont="1" applyBorder="1" applyProtection="1">
      <protection locked="0"/>
    </xf>
    <xf numFmtId="37" fontId="0" fillId="0" borderId="3" xfId="0" applyNumberFormat="1" applyBorder="1"/>
    <xf numFmtId="1" fontId="0" fillId="0" borderId="4" xfId="0" applyBorder="1" applyAlignment="1">
      <alignment horizontal="left"/>
    </xf>
    <xf numFmtId="37" fontId="0" fillId="0" borderId="4" xfId="0" applyNumberFormat="1" applyBorder="1"/>
    <xf numFmtId="37" fontId="2" fillId="0" borderId="4" xfId="0" applyNumberFormat="1" applyFont="1" applyBorder="1" applyProtection="1">
      <protection locked="0"/>
    </xf>
    <xf numFmtId="1" fontId="2" fillId="0" borderId="2" xfId="0" applyFont="1" applyBorder="1" applyAlignment="1" applyProtection="1">
      <alignment horizontal="center"/>
      <protection locked="0"/>
    </xf>
    <xf numFmtId="1" fontId="2" fillId="0" borderId="5" xfId="0" applyFont="1" applyBorder="1" applyAlignment="1" applyProtection="1">
      <alignment horizontal="center"/>
      <protection locked="0"/>
    </xf>
    <xf numFmtId="1" fontId="0" fillId="0" borderId="5" xfId="0" applyBorder="1" applyAlignment="1">
      <alignment horizontal="center"/>
    </xf>
    <xf numFmtId="1" fontId="0" fillId="0" borderId="6" xfId="0" applyBorder="1" applyAlignment="1">
      <alignment horizontal="center"/>
    </xf>
    <xf numFmtId="37" fontId="0" fillId="0" borderId="7" xfId="0" applyNumberFormat="1" applyBorder="1"/>
    <xf numFmtId="37" fontId="0" fillId="0" borderId="8" xfId="0" applyNumberFormat="1" applyBorder="1"/>
    <xf numFmtId="37" fontId="0" fillId="0" borderId="9" xfId="0" applyNumberFormat="1" applyBorder="1"/>
    <xf numFmtId="1" fontId="0" fillId="0" borderId="10" xfId="0" applyBorder="1" applyAlignment="1">
      <alignment horizontal="center"/>
    </xf>
    <xf numFmtId="38" fontId="0" fillId="0" borderId="6" xfId="1" applyFont="1" applyBorder="1"/>
    <xf numFmtId="38" fontId="0" fillId="0" borderId="8" xfId="1" applyFont="1" applyBorder="1"/>
    <xf numFmtId="38" fontId="0" fillId="0" borderId="7" xfId="1" applyFont="1" applyBorder="1"/>
    <xf numFmtId="37" fontId="0" fillId="0" borderId="6" xfId="0" applyNumberFormat="1" applyBorder="1"/>
    <xf numFmtId="37" fontId="0" fillId="0" borderId="11" xfId="0" applyNumberFormat="1" applyBorder="1"/>
    <xf numFmtId="37" fontId="0" fillId="0" borderId="12" xfId="0" applyNumberFormat="1" applyBorder="1"/>
    <xf numFmtId="1" fontId="5" fillId="0" borderId="1" xfId="0" applyFont="1" applyBorder="1" applyProtection="1">
      <protection locked="0"/>
    </xf>
    <xf numFmtId="1" fontId="8" fillId="0" borderId="0" xfId="0" applyFont="1" applyAlignment="1">
      <alignment vertical="center"/>
    </xf>
    <xf numFmtId="1" fontId="9" fillId="0" borderId="0" xfId="0" applyFont="1" applyAlignment="1">
      <alignment vertical="center"/>
    </xf>
    <xf numFmtId="37" fontId="7" fillId="0" borderId="15" xfId="0" applyNumberFormat="1" applyFont="1" applyBorder="1" applyAlignment="1" applyProtection="1">
      <alignment vertical="center" shrinkToFit="1"/>
      <protection locked="0"/>
    </xf>
    <xf numFmtId="37" fontId="7" fillId="0" borderId="16" xfId="0" applyNumberFormat="1" applyFont="1" applyBorder="1" applyAlignment="1" applyProtection="1">
      <alignment vertical="center" shrinkToFit="1"/>
      <protection locked="0"/>
    </xf>
    <xf numFmtId="37" fontId="7" fillId="0" borderId="17" xfId="0" applyNumberFormat="1" applyFont="1" applyBorder="1" applyAlignment="1" applyProtection="1">
      <alignment vertical="center" shrinkToFit="1"/>
      <protection locked="0"/>
    </xf>
    <xf numFmtId="37" fontId="7" fillId="0" borderId="16" xfId="0" applyNumberFormat="1" applyFont="1" applyBorder="1" applyAlignment="1">
      <alignment vertical="center" shrinkToFit="1"/>
    </xf>
    <xf numFmtId="37" fontId="7" fillId="0" borderId="19" xfId="0" applyNumberFormat="1" applyFont="1" applyBorder="1" applyAlignment="1" applyProtection="1">
      <alignment vertical="center" shrinkToFit="1"/>
      <protection locked="0"/>
    </xf>
    <xf numFmtId="37" fontId="7" fillId="0" borderId="20" xfId="0" applyNumberFormat="1" applyFont="1" applyBorder="1" applyAlignment="1" applyProtection="1">
      <alignment vertical="center" shrinkToFit="1"/>
      <protection locked="0"/>
    </xf>
    <xf numFmtId="38" fontId="7" fillId="0" borderId="15" xfId="1" applyFont="1" applyBorder="1" applyAlignment="1" applyProtection="1">
      <alignment vertical="center" shrinkToFit="1"/>
      <protection locked="0"/>
    </xf>
    <xf numFmtId="37" fontId="7" fillId="0" borderId="17" xfId="0" applyNumberFormat="1" applyFont="1" applyBorder="1" applyAlignment="1">
      <alignment vertical="center" shrinkToFit="1"/>
    </xf>
    <xf numFmtId="37" fontId="7" fillId="0" borderId="21" xfId="0" applyNumberFormat="1" applyFont="1" applyBorder="1" applyAlignment="1">
      <alignment vertical="center" shrinkToFit="1"/>
    </xf>
    <xf numFmtId="37" fontId="7" fillId="0" borderId="22" xfId="0" applyNumberFormat="1" applyFont="1" applyBorder="1" applyAlignment="1" applyProtection="1">
      <alignment vertical="center" shrinkToFit="1"/>
      <protection locked="0"/>
    </xf>
    <xf numFmtId="37" fontId="7" fillId="0" borderId="23" xfId="0" applyNumberFormat="1" applyFont="1" applyBorder="1" applyAlignment="1" applyProtection="1">
      <alignment vertical="center" shrinkToFit="1"/>
      <protection locked="0"/>
    </xf>
    <xf numFmtId="37" fontId="7" fillId="0" borderId="21" xfId="0" applyNumberFormat="1" applyFont="1" applyBorder="1" applyAlignment="1" applyProtection="1">
      <alignment vertical="center" shrinkToFit="1"/>
      <protection locked="0"/>
    </xf>
    <xf numFmtId="37" fontId="7" fillId="0" borderId="22" xfId="0" applyNumberFormat="1" applyFont="1" applyBorder="1" applyAlignment="1">
      <alignment vertical="center" shrinkToFit="1"/>
    </xf>
    <xf numFmtId="37" fontId="7" fillId="0" borderId="25" xfId="0" applyNumberFormat="1" applyFont="1" applyBorder="1" applyAlignment="1" applyProtection="1">
      <alignment vertical="center" shrinkToFit="1"/>
      <protection locked="0"/>
    </xf>
    <xf numFmtId="37" fontId="7" fillId="0" borderId="26" xfId="0" applyNumberFormat="1" applyFont="1" applyBorder="1" applyAlignment="1" applyProtection="1">
      <alignment vertical="center" shrinkToFit="1"/>
      <protection locked="0"/>
    </xf>
    <xf numFmtId="38" fontId="7" fillId="0" borderId="21" xfId="1" applyFont="1" applyBorder="1" applyAlignment="1" applyProtection="1">
      <alignment vertical="center" shrinkToFit="1"/>
      <protection locked="0"/>
    </xf>
    <xf numFmtId="37" fontId="7" fillId="0" borderId="23" xfId="0" applyNumberFormat="1" applyFont="1" applyBorder="1" applyAlignment="1">
      <alignment vertical="center" shrinkToFit="1"/>
    </xf>
    <xf numFmtId="37" fontId="7" fillId="0" borderId="25" xfId="0" applyNumberFormat="1" applyFont="1" applyBorder="1" applyAlignment="1">
      <alignment vertical="center" shrinkToFit="1"/>
    </xf>
    <xf numFmtId="37" fontId="7" fillId="0" borderId="26" xfId="0" applyNumberFormat="1" applyFont="1" applyBorder="1" applyAlignment="1">
      <alignment vertical="center" shrinkToFit="1"/>
    </xf>
    <xf numFmtId="38" fontId="7" fillId="0" borderId="21" xfId="1" applyFont="1" applyBorder="1" applyAlignment="1" applyProtection="1">
      <alignment vertical="center" shrinkToFit="1"/>
    </xf>
    <xf numFmtId="38" fontId="7" fillId="0" borderId="21" xfId="1" applyFont="1" applyBorder="1" applyAlignment="1">
      <alignment vertical="center" shrinkToFit="1"/>
    </xf>
    <xf numFmtId="38" fontId="7" fillId="0" borderId="22" xfId="1" applyFont="1" applyBorder="1" applyAlignment="1">
      <alignment vertical="center" shrinkToFit="1"/>
    </xf>
    <xf numFmtId="38" fontId="7" fillId="0" borderId="23" xfId="1" applyFont="1" applyBorder="1" applyAlignment="1">
      <alignment vertical="center" shrinkToFit="1"/>
    </xf>
    <xf numFmtId="38" fontId="7" fillId="0" borderId="25" xfId="1" applyFont="1" applyBorder="1" applyAlignment="1">
      <alignment vertical="center" shrinkToFit="1"/>
    </xf>
    <xf numFmtId="38" fontId="7" fillId="0" borderId="26" xfId="1" applyFont="1" applyBorder="1" applyAlignment="1">
      <alignment vertical="center" shrinkToFit="1"/>
    </xf>
    <xf numFmtId="38" fontId="7" fillId="0" borderId="28" xfId="1" applyFont="1" applyBorder="1" applyAlignment="1">
      <alignment vertical="center" shrinkToFit="1"/>
    </xf>
    <xf numFmtId="38" fontId="7" fillId="0" borderId="29" xfId="1" applyFont="1" applyBorder="1" applyAlignment="1">
      <alignment vertical="center" shrinkToFit="1"/>
    </xf>
    <xf numFmtId="38" fontId="7" fillId="0" borderId="30" xfId="1" applyFont="1" applyBorder="1" applyAlignment="1">
      <alignment vertical="center" shrinkToFit="1"/>
    </xf>
    <xf numFmtId="38" fontId="7" fillId="0" borderId="32" xfId="1" applyFont="1" applyBorder="1" applyAlignment="1">
      <alignment vertical="center" shrinkToFit="1"/>
    </xf>
    <xf numFmtId="38" fontId="7" fillId="0" borderId="33" xfId="1" applyFont="1" applyBorder="1" applyAlignment="1">
      <alignment vertical="center" shrinkToFit="1"/>
    </xf>
    <xf numFmtId="38" fontId="7" fillId="0" borderId="34" xfId="1" applyFont="1" applyBorder="1" applyAlignment="1">
      <alignment vertical="center" shrinkToFit="1"/>
    </xf>
    <xf numFmtId="38" fontId="7" fillId="0" borderId="27" xfId="1" applyFont="1" applyBorder="1" applyAlignment="1">
      <alignment vertical="center" shrinkToFit="1"/>
    </xf>
    <xf numFmtId="38" fontId="7" fillId="0" borderId="28" xfId="1" applyFont="1" applyFill="1" applyBorder="1" applyAlignment="1">
      <alignment vertical="center" shrinkToFit="1"/>
    </xf>
    <xf numFmtId="38" fontId="7" fillId="0" borderId="34" xfId="1" applyFont="1" applyFill="1" applyBorder="1" applyAlignment="1">
      <alignment vertical="center" shrinkToFit="1"/>
    </xf>
    <xf numFmtId="38" fontId="7" fillId="0" borderId="29" xfId="1" applyFont="1" applyFill="1" applyBorder="1" applyAlignment="1">
      <alignment vertical="center" shrinkToFit="1"/>
    </xf>
    <xf numFmtId="38" fontId="7" fillId="0" borderId="33" xfId="1" applyFont="1" applyFill="1" applyBorder="1" applyAlignment="1">
      <alignment vertical="center" shrinkToFit="1"/>
    </xf>
    <xf numFmtId="38" fontId="7" fillId="0" borderId="27" xfId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vertical="center" shrinkToFit="1"/>
    </xf>
    <xf numFmtId="38" fontId="7" fillId="0" borderId="21" xfId="1" applyFont="1" applyFill="1" applyBorder="1" applyAlignment="1">
      <alignment vertical="center" shrinkToFit="1"/>
    </xf>
    <xf numFmtId="38" fontId="7" fillId="0" borderId="22" xfId="1" applyFont="1" applyFill="1" applyBorder="1" applyAlignment="1">
      <alignment vertical="center" shrinkToFit="1"/>
    </xf>
    <xf numFmtId="38" fontId="7" fillId="0" borderId="23" xfId="1" applyFont="1" applyFill="1" applyBorder="1" applyAlignment="1">
      <alignment vertical="center" shrinkToFit="1"/>
    </xf>
    <xf numFmtId="38" fontId="7" fillId="0" borderId="25" xfId="1" applyFont="1" applyFill="1" applyBorder="1" applyAlignment="1">
      <alignment vertical="center" shrinkToFit="1"/>
    </xf>
    <xf numFmtId="38" fontId="7" fillId="0" borderId="26" xfId="1" applyFont="1" applyFill="1" applyBorder="1" applyAlignment="1">
      <alignment vertical="center" shrinkToFit="1"/>
    </xf>
    <xf numFmtId="37" fontId="12" fillId="0" borderId="18" xfId="0" applyNumberFormat="1" applyFont="1" applyBorder="1" applyAlignment="1">
      <alignment vertical="center" shrinkToFit="1"/>
    </xf>
    <xf numFmtId="37" fontId="12" fillId="0" borderId="24" xfId="0" applyNumberFormat="1" applyFont="1" applyBorder="1" applyAlignment="1">
      <alignment vertical="center" shrinkToFit="1"/>
    </xf>
    <xf numFmtId="37" fontId="12" fillId="0" borderId="31" xfId="0" applyNumberFormat="1" applyFont="1" applyBorder="1" applyAlignment="1">
      <alignment vertical="center" shrinkToFit="1"/>
    </xf>
    <xf numFmtId="38" fontId="12" fillId="0" borderId="24" xfId="1" applyFont="1" applyBorder="1" applyAlignment="1">
      <alignment vertical="center" shrinkToFit="1"/>
    </xf>
    <xf numFmtId="38" fontId="12" fillId="0" borderId="24" xfId="1" applyFont="1" applyFill="1" applyBorder="1" applyAlignment="1">
      <alignment vertical="center" shrinkToFit="1"/>
    </xf>
    <xf numFmtId="37" fontId="12" fillId="0" borderId="18" xfId="0" applyNumberFormat="1" applyFont="1" applyBorder="1" applyAlignment="1" applyProtection="1">
      <alignment vertical="center" shrinkToFit="1"/>
      <protection locked="0"/>
    </xf>
    <xf numFmtId="37" fontId="12" fillId="0" borderId="24" xfId="0" applyNumberFormat="1" applyFont="1" applyBorder="1" applyAlignment="1" applyProtection="1">
      <alignment vertical="center" shrinkToFit="1"/>
      <protection locked="0"/>
    </xf>
    <xf numFmtId="37" fontId="12" fillId="0" borderId="31" xfId="0" applyNumberFormat="1" applyFont="1" applyBorder="1" applyAlignment="1" applyProtection="1">
      <alignment vertical="center" shrinkToFit="1"/>
      <protection locked="0"/>
    </xf>
    <xf numFmtId="1" fontId="10" fillId="3" borderId="37" xfId="0" applyFont="1" applyFill="1" applyBorder="1" applyAlignment="1">
      <alignment horizontal="center" vertical="center" shrinkToFit="1"/>
    </xf>
    <xf numFmtId="1" fontId="10" fillId="3" borderId="36" xfId="0" applyFont="1" applyFill="1" applyBorder="1" applyAlignment="1">
      <alignment horizontal="center" vertical="center" shrinkToFit="1"/>
    </xf>
    <xf numFmtId="1" fontId="10" fillId="3" borderId="7" xfId="0" applyFont="1" applyFill="1" applyBorder="1" applyAlignment="1">
      <alignment horizontal="center" vertical="center" shrinkToFit="1"/>
    </xf>
    <xf numFmtId="1" fontId="10" fillId="3" borderId="35" xfId="0" applyFont="1" applyFill="1" applyBorder="1" applyAlignment="1">
      <alignment horizontal="center" vertical="center" shrinkToFit="1"/>
    </xf>
    <xf numFmtId="1" fontId="10" fillId="3" borderId="38" xfId="0" applyFont="1" applyFill="1" applyBorder="1" applyAlignment="1">
      <alignment horizontal="center" vertical="center" shrinkToFit="1"/>
    </xf>
    <xf numFmtId="1" fontId="10" fillId="3" borderId="39" xfId="0" applyFont="1" applyFill="1" applyBorder="1" applyAlignment="1">
      <alignment horizontal="center" vertical="center" shrinkToFit="1"/>
    </xf>
    <xf numFmtId="1" fontId="9" fillId="4" borderId="0" xfId="0" applyFont="1" applyFill="1" applyAlignment="1">
      <alignment vertical="center"/>
    </xf>
    <xf numFmtId="1" fontId="8" fillId="3" borderId="50" xfId="0" applyFont="1" applyFill="1" applyBorder="1" applyAlignment="1" applyProtection="1">
      <alignment horizontal="center" vertical="center" shrinkToFit="1"/>
      <protection locked="0"/>
    </xf>
    <xf numFmtId="1" fontId="17" fillId="3" borderId="48" xfId="0" applyFont="1" applyFill="1" applyBorder="1" applyAlignment="1" applyProtection="1">
      <alignment horizontal="right" vertical="center" shrinkToFit="1"/>
      <protection locked="0"/>
    </xf>
    <xf numFmtId="1" fontId="8" fillId="3" borderId="51" xfId="0" applyFont="1" applyFill="1" applyBorder="1" applyAlignment="1">
      <alignment horizontal="center" vertical="center" shrinkToFit="1"/>
    </xf>
    <xf numFmtId="1" fontId="17" fillId="3" borderId="49" xfId="0" applyFont="1" applyFill="1" applyBorder="1" applyAlignment="1" applyProtection="1">
      <alignment horizontal="right" vertical="center" shrinkToFit="1"/>
      <protection locked="0"/>
    </xf>
    <xf numFmtId="1" fontId="17" fillId="3" borderId="49" xfId="0" applyFont="1" applyFill="1" applyBorder="1" applyAlignment="1">
      <alignment horizontal="right" vertical="center" shrinkToFit="1"/>
    </xf>
    <xf numFmtId="1" fontId="17" fillId="3" borderId="34" xfId="0" applyFont="1" applyFill="1" applyBorder="1" applyAlignment="1" applyProtection="1">
      <alignment horizontal="right" vertical="center" shrinkToFit="1"/>
      <protection locked="0"/>
    </xf>
    <xf numFmtId="1" fontId="17" fillId="3" borderId="34" xfId="0" applyFont="1" applyFill="1" applyBorder="1" applyAlignment="1">
      <alignment horizontal="right" vertical="center" shrinkToFit="1"/>
    </xf>
    <xf numFmtId="1" fontId="17" fillId="3" borderId="52" xfId="0" applyFont="1" applyFill="1" applyBorder="1" applyAlignment="1">
      <alignment horizontal="right" vertical="center" shrinkToFit="1"/>
    </xf>
    <xf numFmtId="1" fontId="17" fillId="3" borderId="53" xfId="0" applyFont="1" applyFill="1" applyBorder="1" applyAlignment="1">
      <alignment horizontal="right" vertical="center" shrinkToFit="1"/>
    </xf>
    <xf numFmtId="1" fontId="8" fillId="3" borderId="54" xfId="0" applyFont="1" applyFill="1" applyBorder="1" applyAlignment="1">
      <alignment horizontal="center" vertical="center" shrinkToFit="1"/>
    </xf>
    <xf numFmtId="1" fontId="8" fillId="4" borderId="0" xfId="0" applyFont="1" applyFill="1" applyAlignment="1">
      <alignment vertical="center"/>
    </xf>
    <xf numFmtId="1" fontId="8" fillId="0" borderId="1" xfId="0" applyFont="1" applyBorder="1" applyAlignment="1">
      <alignment horizontal="left" vertical="center"/>
    </xf>
    <xf numFmtId="1" fontId="8" fillId="0" borderId="1" xfId="0" applyFont="1" applyBorder="1" applyAlignment="1">
      <alignment vertical="center"/>
    </xf>
    <xf numFmtId="1" fontId="19" fillId="2" borderId="6" xfId="0" applyFont="1" applyFill="1" applyBorder="1" applyAlignment="1">
      <alignment horizontal="right" vertical="center"/>
    </xf>
    <xf numFmtId="1" fontId="8" fillId="0" borderId="3" xfId="0" applyFont="1" applyBorder="1" applyAlignment="1">
      <alignment horizontal="center" vertical="center"/>
    </xf>
    <xf numFmtId="1" fontId="8" fillId="0" borderId="0" xfId="0" applyFont="1" applyAlignment="1">
      <alignment horizontal="center" vertical="center"/>
    </xf>
    <xf numFmtId="1" fontId="8" fillId="0" borderId="0" xfId="0" applyFont="1" applyAlignment="1" applyProtection="1">
      <alignment horizontal="center" vertical="center"/>
      <protection locked="0"/>
    </xf>
    <xf numFmtId="1" fontId="8" fillId="0" borderId="2" xfId="0" applyFont="1" applyBorder="1" applyAlignment="1">
      <alignment horizontal="center" vertical="center"/>
    </xf>
    <xf numFmtId="37" fontId="8" fillId="0" borderId="3" xfId="0" applyNumberFormat="1" applyFont="1" applyBorder="1" applyAlignment="1">
      <alignment vertical="center"/>
    </xf>
    <xf numFmtId="37" fontId="8" fillId="0" borderId="0" xfId="0" applyNumberFormat="1" applyFont="1" applyAlignment="1">
      <alignment vertical="center"/>
    </xf>
    <xf numFmtId="1" fontId="8" fillId="0" borderId="3" xfId="0" applyFont="1" applyBorder="1" applyAlignment="1">
      <alignment horizontal="left" vertical="center"/>
    </xf>
    <xf numFmtId="37" fontId="8" fillId="0" borderId="0" xfId="0" applyNumberFormat="1" applyFont="1" applyAlignment="1" applyProtection="1">
      <alignment vertical="center"/>
      <protection locked="0"/>
    </xf>
    <xf numFmtId="1" fontId="8" fillId="0" borderId="2" xfId="0" applyFont="1" applyBorder="1" applyAlignment="1">
      <alignment horizontal="left" vertical="center"/>
    </xf>
    <xf numFmtId="1" fontId="8" fillId="0" borderId="13" xfId="0" applyFont="1" applyBorder="1" applyAlignment="1">
      <alignment horizontal="center" vertical="center"/>
    </xf>
    <xf numFmtId="1" fontId="8" fillId="0" borderId="4" xfId="0" applyFont="1" applyBorder="1" applyAlignment="1">
      <alignment horizontal="left" vertical="center"/>
    </xf>
    <xf numFmtId="1" fontId="8" fillId="2" borderId="6" xfId="0" applyFont="1" applyFill="1" applyBorder="1" applyAlignment="1">
      <alignment horizontal="left" vertical="center"/>
    </xf>
    <xf numFmtId="1" fontId="8" fillId="0" borderId="6" xfId="0" applyFont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38" fontId="8" fillId="0" borderId="0" xfId="1" applyFont="1" applyBorder="1" applyAlignment="1" applyProtection="1">
      <alignment vertical="center"/>
    </xf>
    <xf numFmtId="1" fontId="19" fillId="2" borderId="5" xfId="0" applyFont="1" applyFill="1" applyBorder="1" applyAlignment="1">
      <alignment horizontal="center" vertical="center" shrinkToFit="1"/>
    </xf>
    <xf numFmtId="1" fontId="19" fillId="2" borderId="6" xfId="0" applyFont="1" applyFill="1" applyBorder="1" applyAlignment="1" applyProtection="1">
      <alignment horizontal="center" vertical="center" shrinkToFit="1"/>
      <protection locked="0"/>
    </xf>
    <xf numFmtId="37" fontId="20" fillId="0" borderId="2" xfId="0" applyNumberFormat="1" applyFont="1" applyBorder="1" applyAlignment="1" applyProtection="1">
      <alignment vertical="center" shrinkToFit="1"/>
      <protection locked="0"/>
    </xf>
    <xf numFmtId="37" fontId="20" fillId="0" borderId="2" xfId="0" applyNumberFormat="1" applyFont="1" applyBorder="1" applyAlignment="1">
      <alignment vertical="center" shrinkToFit="1"/>
    </xf>
    <xf numFmtId="37" fontId="20" fillId="0" borderId="7" xfId="0" applyNumberFormat="1" applyFont="1" applyBorder="1" applyAlignment="1">
      <alignment vertical="center" shrinkToFit="1"/>
    </xf>
    <xf numFmtId="37" fontId="20" fillId="0" borderId="3" xfId="0" applyNumberFormat="1" applyFont="1" applyBorder="1" applyAlignment="1" applyProtection="1">
      <alignment vertical="center" shrinkToFit="1"/>
      <protection locked="0"/>
    </xf>
    <xf numFmtId="37" fontId="20" fillId="0" borderId="3" xfId="0" applyNumberFormat="1" applyFont="1" applyBorder="1" applyAlignment="1">
      <alignment vertical="center" shrinkToFit="1"/>
    </xf>
    <xf numFmtId="37" fontId="20" fillId="0" borderId="8" xfId="0" applyNumberFormat="1" applyFont="1" applyBorder="1" applyAlignment="1" applyProtection="1">
      <alignment vertical="center" shrinkToFit="1"/>
      <protection locked="0"/>
    </xf>
    <xf numFmtId="37" fontId="20" fillId="0" borderId="7" xfId="0" applyNumberFormat="1" applyFont="1" applyBorder="1" applyAlignment="1" applyProtection="1">
      <alignment vertical="center" shrinkToFit="1"/>
      <protection locked="0"/>
    </xf>
    <xf numFmtId="37" fontId="20" fillId="0" borderId="8" xfId="0" applyNumberFormat="1" applyFont="1" applyBorder="1" applyAlignment="1">
      <alignment vertical="center" shrinkToFit="1"/>
    </xf>
    <xf numFmtId="37" fontId="20" fillId="0" borderId="13" xfId="0" applyNumberFormat="1" applyFont="1" applyBorder="1" applyAlignment="1">
      <alignment vertical="center" shrinkToFit="1"/>
    </xf>
    <xf numFmtId="37" fontId="20" fillId="0" borderId="14" xfId="0" applyNumberFormat="1" applyFont="1" applyBorder="1" applyAlignment="1">
      <alignment vertical="center" shrinkToFit="1"/>
    </xf>
    <xf numFmtId="37" fontId="20" fillId="0" borderId="4" xfId="0" applyNumberFormat="1" applyFont="1" applyBorder="1" applyAlignment="1" applyProtection="1">
      <alignment vertical="center" shrinkToFit="1"/>
      <protection locked="0"/>
    </xf>
    <xf numFmtId="37" fontId="20" fillId="0" borderId="4" xfId="0" applyNumberFormat="1" applyFont="1" applyBorder="1" applyAlignment="1">
      <alignment vertical="center" shrinkToFit="1"/>
    </xf>
    <xf numFmtId="37" fontId="20" fillId="0" borderId="9" xfId="0" applyNumberFormat="1" applyFont="1" applyBorder="1" applyAlignment="1" applyProtection="1">
      <alignment vertical="center" shrinkToFit="1"/>
      <protection locked="0"/>
    </xf>
    <xf numFmtId="38" fontId="20" fillId="0" borderId="6" xfId="1" applyFont="1" applyBorder="1" applyAlignment="1">
      <alignment vertical="center" shrinkToFit="1"/>
    </xf>
    <xf numFmtId="38" fontId="20" fillId="0" borderId="8" xfId="1" applyFont="1" applyBorder="1" applyAlignment="1">
      <alignment vertical="center" shrinkToFit="1"/>
    </xf>
    <xf numFmtId="37" fontId="20" fillId="0" borderId="6" xfId="0" applyNumberFormat="1" applyFont="1" applyBorder="1" applyAlignment="1">
      <alignment vertical="center" shrinkToFit="1"/>
    </xf>
    <xf numFmtId="38" fontId="20" fillId="0" borderId="6" xfId="1" applyFont="1" applyBorder="1" applyAlignment="1" applyProtection="1">
      <alignment vertical="center" shrinkToFit="1"/>
    </xf>
    <xf numFmtId="38" fontId="20" fillId="0" borderId="14" xfId="1" applyFont="1" applyBorder="1" applyAlignment="1" applyProtection="1">
      <alignment vertical="center" shrinkToFit="1"/>
    </xf>
    <xf numFmtId="37" fontId="20" fillId="0" borderId="9" xfId="0" applyNumberFormat="1" applyFont="1" applyBorder="1" applyAlignment="1">
      <alignment vertical="center" shrinkToFit="1"/>
    </xf>
    <xf numFmtId="37" fontId="20" fillId="0" borderId="12" xfId="0" applyNumberFormat="1" applyFont="1" applyBorder="1" applyAlignment="1">
      <alignment vertical="center" shrinkToFit="1"/>
    </xf>
    <xf numFmtId="38" fontId="20" fillId="0" borderId="12" xfId="1" applyFont="1" applyBorder="1" applyAlignment="1" applyProtection="1">
      <alignment vertical="center" shrinkToFit="1"/>
    </xf>
    <xf numFmtId="38" fontId="20" fillId="0" borderId="7" xfId="1" applyFont="1" applyBorder="1" applyAlignment="1" applyProtection="1">
      <alignment vertical="center" shrinkToFit="1"/>
    </xf>
    <xf numFmtId="38" fontId="20" fillId="0" borderId="7" xfId="1" applyFont="1" applyBorder="1" applyAlignment="1">
      <alignment vertical="center" shrinkToFit="1"/>
    </xf>
    <xf numFmtId="1" fontId="20" fillId="0" borderId="0" xfId="0" applyFont="1" applyAlignment="1" applyProtection="1">
      <alignment horizontal="center" vertical="center" shrinkToFit="1"/>
      <protection locked="0"/>
    </xf>
    <xf numFmtId="1" fontId="20" fillId="0" borderId="0" xfId="0" applyFont="1" applyAlignment="1">
      <alignment horizontal="center" vertical="center" shrinkToFit="1"/>
    </xf>
    <xf numFmtId="37" fontId="20" fillId="0" borderId="0" xfId="0" applyNumberFormat="1" applyFont="1" applyAlignment="1">
      <alignment vertical="center" shrinkToFit="1"/>
    </xf>
    <xf numFmtId="38" fontId="20" fillId="0" borderId="0" xfId="1" applyFont="1" applyBorder="1" applyAlignment="1">
      <alignment vertical="center" shrinkToFit="1"/>
    </xf>
    <xf numFmtId="37" fontId="20" fillId="0" borderId="0" xfId="0" applyNumberFormat="1" applyFont="1" applyAlignment="1" applyProtection="1">
      <alignment vertical="center" shrinkToFit="1"/>
      <protection locked="0"/>
    </xf>
    <xf numFmtId="38" fontId="20" fillId="0" borderId="0" xfId="1" applyFont="1" applyBorder="1" applyAlignment="1" applyProtection="1">
      <alignment vertical="center" shrinkToFit="1"/>
    </xf>
    <xf numFmtId="1" fontId="17" fillId="3" borderId="55" xfId="0" applyFont="1" applyFill="1" applyBorder="1" applyAlignment="1">
      <alignment horizontal="right" vertical="center" shrinkToFit="1"/>
    </xf>
    <xf numFmtId="38" fontId="7" fillId="0" borderId="35" xfId="1" applyFont="1" applyBorder="1" applyAlignment="1">
      <alignment vertical="center" shrinkToFit="1"/>
    </xf>
    <xf numFmtId="38" fontId="7" fillId="0" borderId="37" xfId="1" applyFont="1" applyBorder="1" applyAlignment="1">
      <alignment vertical="center" shrinkToFit="1"/>
    </xf>
    <xf numFmtId="38" fontId="7" fillId="0" borderId="36" xfId="1" applyFont="1" applyBorder="1" applyAlignment="1">
      <alignment vertical="center" shrinkToFit="1"/>
    </xf>
    <xf numFmtId="38" fontId="12" fillId="0" borderId="7" xfId="1" applyFont="1" applyBorder="1" applyAlignment="1">
      <alignment vertical="center" shrinkToFit="1"/>
    </xf>
    <xf numFmtId="38" fontId="7" fillId="0" borderId="38" xfId="1" applyFont="1" applyBorder="1" applyAlignment="1">
      <alignment vertical="center" shrinkToFit="1"/>
    </xf>
    <xf numFmtId="38" fontId="7" fillId="0" borderId="39" xfId="1" applyFont="1" applyBorder="1" applyAlignment="1">
      <alignment vertical="center" shrinkToFit="1"/>
    </xf>
    <xf numFmtId="1" fontId="17" fillId="0" borderId="0" xfId="0" applyFont="1" applyAlignment="1">
      <alignment horizontal="right" vertical="center"/>
    </xf>
    <xf numFmtId="1" fontId="13" fillId="0" borderId="0" xfId="0" applyFont="1" applyAlignment="1">
      <alignment horizontal="center" vertical="center"/>
    </xf>
    <xf numFmtId="1" fontId="10" fillId="3" borderId="41" xfId="0" applyFont="1" applyFill="1" applyBorder="1" applyAlignment="1">
      <alignment horizontal="center" vertical="center" shrinkToFit="1"/>
    </xf>
    <xf numFmtId="1" fontId="10" fillId="3" borderId="47" xfId="0" applyFont="1" applyFill="1" applyBorder="1" applyAlignment="1">
      <alignment horizontal="center" vertical="center" shrinkToFit="1"/>
    </xf>
    <xf numFmtId="1" fontId="10" fillId="3" borderId="2" xfId="0" applyFont="1" applyFill="1" applyBorder="1" applyAlignment="1">
      <alignment horizontal="center" vertical="center" shrinkToFit="1"/>
    </xf>
    <xf numFmtId="1" fontId="10" fillId="3" borderId="1" xfId="0" applyFont="1" applyFill="1" applyBorder="1" applyAlignment="1">
      <alignment horizontal="center" vertical="center" shrinkToFit="1"/>
    </xf>
    <xf numFmtId="1" fontId="8" fillId="0" borderId="0" xfId="0" applyFont="1" applyAlignment="1">
      <alignment horizontal="right"/>
    </xf>
    <xf numFmtId="1" fontId="8" fillId="0" borderId="1" xfId="0" applyFont="1" applyBorder="1" applyAlignment="1">
      <alignment horizontal="right"/>
    </xf>
    <xf numFmtId="1" fontId="10" fillId="3" borderId="40" xfId="0" applyFont="1" applyFill="1" applyBorder="1" applyAlignment="1">
      <alignment horizontal="center" vertical="center" shrinkToFit="1"/>
    </xf>
    <xf numFmtId="1" fontId="10" fillId="3" borderId="35" xfId="0" applyFont="1" applyFill="1" applyBorder="1" applyAlignment="1">
      <alignment horizontal="center" vertical="center" shrinkToFit="1"/>
    </xf>
    <xf numFmtId="1" fontId="10" fillId="3" borderId="43" xfId="0" applyFont="1" applyFill="1" applyBorder="1" applyAlignment="1">
      <alignment horizontal="center" vertical="center" shrinkToFit="1"/>
    </xf>
    <xf numFmtId="1" fontId="10" fillId="3" borderId="44" xfId="0" applyFont="1" applyFill="1" applyBorder="1" applyAlignment="1">
      <alignment horizontal="center" vertical="center" shrinkToFit="1"/>
    </xf>
    <xf numFmtId="1" fontId="10" fillId="3" borderId="45" xfId="0" applyFont="1" applyFill="1" applyBorder="1" applyAlignment="1">
      <alignment horizontal="center" vertical="center" shrinkToFit="1"/>
    </xf>
    <xf numFmtId="1" fontId="10" fillId="3" borderId="46" xfId="0" applyFont="1" applyFill="1" applyBorder="1" applyAlignment="1">
      <alignment horizontal="center" vertical="center" shrinkToFit="1"/>
    </xf>
    <xf numFmtId="1" fontId="10" fillId="3" borderId="42" xfId="0" applyFont="1" applyFill="1" applyBorder="1" applyAlignment="1">
      <alignment horizontal="center" vertical="center" shrinkToFit="1"/>
    </xf>
    <xf numFmtId="1" fontId="10" fillId="3" borderId="36" xfId="0" applyFont="1" applyFill="1" applyBorder="1" applyAlignment="1">
      <alignment horizontal="center" vertical="center" shrinkToFit="1"/>
    </xf>
    <xf numFmtId="1" fontId="11" fillId="0" borderId="0" xfId="0" applyFont="1" applyAlignment="1">
      <alignment horizontal="center" vertical="center"/>
    </xf>
    <xf numFmtId="1" fontId="8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opLeftCell="A39" workbookViewId="0">
      <selection activeCell="L11" sqref="L11"/>
    </sheetView>
  </sheetViews>
  <sheetFormatPr defaultColWidth="10.69921875" defaultRowHeight="17.25" x14ac:dyDescent="0.2"/>
  <cols>
    <col min="1" max="1" width="15.3984375" customWidth="1"/>
    <col min="2" max="6" width="6.8984375" customWidth="1"/>
    <col min="7" max="19" width="7.19921875" customWidth="1"/>
  </cols>
  <sheetData>
    <row r="1" spans="1:11" ht="19.5" thickBot="1" x14ac:dyDescent="0.25">
      <c r="C1" s="1"/>
      <c r="D1" s="29" t="s">
        <v>19</v>
      </c>
      <c r="E1" s="4"/>
      <c r="F1" s="4"/>
    </row>
    <row r="3" spans="1:11" ht="18" thickBot="1" x14ac:dyDescent="0.25">
      <c r="A3" s="3" t="s">
        <v>0</v>
      </c>
      <c r="B3" s="4"/>
      <c r="C3" s="4"/>
      <c r="D3" s="4"/>
      <c r="E3" s="4"/>
      <c r="F3" s="4"/>
    </row>
    <row r="4" spans="1:11" ht="20.25" customHeight="1" thickBot="1" x14ac:dyDescent="0.25">
      <c r="A4" s="5"/>
      <c r="B4" s="15">
        <v>31</v>
      </c>
      <c r="C4" s="15">
        <v>35</v>
      </c>
      <c r="D4" s="15">
        <v>40</v>
      </c>
      <c r="E4" s="15">
        <v>45</v>
      </c>
      <c r="F4" s="16">
        <v>50</v>
      </c>
      <c r="G4" s="17">
        <v>51</v>
      </c>
      <c r="H4" s="18">
        <v>55</v>
      </c>
      <c r="I4" s="17">
        <v>60</v>
      </c>
      <c r="J4" s="16">
        <v>3</v>
      </c>
      <c r="K4" s="18">
        <v>4</v>
      </c>
    </row>
    <row r="5" spans="1:11" ht="20.25" customHeight="1" thickBot="1" x14ac:dyDescent="0.25">
      <c r="A5" s="6" t="s">
        <v>1</v>
      </c>
      <c r="B5" s="7">
        <v>0</v>
      </c>
      <c r="C5" s="8">
        <v>3</v>
      </c>
      <c r="D5" s="8">
        <v>74</v>
      </c>
      <c r="E5" s="8">
        <v>410</v>
      </c>
      <c r="F5" s="8">
        <v>983</v>
      </c>
      <c r="G5" s="8">
        <v>959</v>
      </c>
      <c r="H5" s="19">
        <v>1254</v>
      </c>
      <c r="I5" s="8">
        <v>1893</v>
      </c>
      <c r="J5" s="8">
        <v>2710</v>
      </c>
      <c r="K5" s="19">
        <v>2766</v>
      </c>
    </row>
    <row r="6" spans="1:11" ht="20.25" customHeight="1" x14ac:dyDescent="0.2">
      <c r="A6" s="9" t="s">
        <v>2</v>
      </c>
      <c r="B6" s="10">
        <v>46</v>
      </c>
      <c r="C6" s="10">
        <v>392</v>
      </c>
      <c r="D6" s="10">
        <v>1807</v>
      </c>
      <c r="E6" s="10">
        <v>3434</v>
      </c>
      <c r="F6" s="10">
        <v>4183</v>
      </c>
      <c r="G6" s="11">
        <v>4182</v>
      </c>
      <c r="H6" s="20">
        <v>3850</v>
      </c>
      <c r="I6" s="11">
        <v>4103</v>
      </c>
      <c r="J6" s="10">
        <v>4332</v>
      </c>
      <c r="K6" s="20">
        <v>4340</v>
      </c>
    </row>
    <row r="7" spans="1:11" ht="20.25" customHeight="1" x14ac:dyDescent="0.2">
      <c r="A7" s="9" t="s">
        <v>3</v>
      </c>
      <c r="B7" s="10"/>
      <c r="C7" s="10">
        <v>41</v>
      </c>
      <c r="D7" s="10">
        <v>437</v>
      </c>
      <c r="E7" s="10">
        <v>540</v>
      </c>
      <c r="F7" s="10">
        <v>322</v>
      </c>
      <c r="G7" s="11">
        <v>350</v>
      </c>
      <c r="H7" s="20">
        <v>265</v>
      </c>
      <c r="I7" s="11">
        <v>256</v>
      </c>
      <c r="J7" s="10">
        <v>124</v>
      </c>
      <c r="K7" s="20">
        <v>152</v>
      </c>
    </row>
    <row r="8" spans="1:11" ht="20.25" customHeight="1" thickBot="1" x14ac:dyDescent="0.25">
      <c r="A8" s="6" t="s">
        <v>4</v>
      </c>
      <c r="B8" s="7"/>
      <c r="C8" s="7"/>
      <c r="D8" s="7">
        <v>582</v>
      </c>
      <c r="E8" s="7">
        <v>2897</v>
      </c>
      <c r="F8" s="7">
        <v>5894</v>
      </c>
      <c r="G8" s="8">
        <v>6617</v>
      </c>
      <c r="H8" s="19">
        <v>10063</v>
      </c>
      <c r="I8" s="8">
        <v>11785</v>
      </c>
      <c r="J8" s="7">
        <v>15041</v>
      </c>
      <c r="K8" s="19">
        <v>15318</v>
      </c>
    </row>
    <row r="9" spans="1:11" ht="20.25" customHeight="1" thickBot="1" x14ac:dyDescent="0.25">
      <c r="A9" s="6" t="s">
        <v>5</v>
      </c>
      <c r="B9" s="8">
        <f>B6+B7+B8</f>
        <v>46</v>
      </c>
      <c r="C9" s="8">
        <f t="shared" ref="C9:J9" si="0">C6+C7+C8</f>
        <v>433</v>
      </c>
      <c r="D9" s="8">
        <f t="shared" si="0"/>
        <v>2826</v>
      </c>
      <c r="E9" s="8">
        <f t="shared" si="0"/>
        <v>6871</v>
      </c>
      <c r="F9" s="8">
        <f t="shared" si="0"/>
        <v>10399</v>
      </c>
      <c r="G9" s="8">
        <f t="shared" si="0"/>
        <v>11149</v>
      </c>
      <c r="H9" s="19">
        <f t="shared" si="0"/>
        <v>14178</v>
      </c>
      <c r="I9" s="8">
        <f t="shared" si="0"/>
        <v>16144</v>
      </c>
      <c r="J9" s="8">
        <f t="shared" si="0"/>
        <v>19497</v>
      </c>
      <c r="K9" s="19">
        <f>K6+K7+K8</f>
        <v>19810</v>
      </c>
    </row>
    <row r="10" spans="1:11" ht="20.25" customHeight="1" x14ac:dyDescent="0.2">
      <c r="A10" s="9" t="s">
        <v>6</v>
      </c>
      <c r="B10" s="10">
        <v>39</v>
      </c>
      <c r="C10" s="10">
        <v>301</v>
      </c>
      <c r="D10" s="10">
        <v>1641</v>
      </c>
      <c r="E10" s="10">
        <v>3294</v>
      </c>
      <c r="F10" s="10">
        <v>4990</v>
      </c>
      <c r="G10" s="11">
        <v>5265</v>
      </c>
      <c r="H10" s="20">
        <v>5599</v>
      </c>
      <c r="I10" s="11">
        <v>5751</v>
      </c>
      <c r="J10" s="10">
        <v>6542</v>
      </c>
      <c r="K10" s="20">
        <v>6750</v>
      </c>
    </row>
    <row r="11" spans="1:11" ht="20.25" customHeight="1" x14ac:dyDescent="0.2">
      <c r="A11" s="9" t="s">
        <v>7</v>
      </c>
      <c r="B11" s="11">
        <v>4</v>
      </c>
      <c r="C11" s="11">
        <v>32</v>
      </c>
      <c r="D11" s="11">
        <v>324</v>
      </c>
      <c r="E11" s="11">
        <v>1164</v>
      </c>
      <c r="F11" s="11">
        <v>1732</v>
      </c>
      <c r="G11" s="11">
        <v>1931</v>
      </c>
      <c r="H11" s="20">
        <v>2476</v>
      </c>
      <c r="I11" s="11">
        <v>3568</v>
      </c>
      <c r="J11" s="11">
        <v>4633</v>
      </c>
      <c r="K11" s="20">
        <v>4613</v>
      </c>
    </row>
    <row r="12" spans="1:11" ht="20.25" customHeight="1" x14ac:dyDescent="0.2">
      <c r="A12" s="9" t="s">
        <v>8</v>
      </c>
      <c r="B12" s="10">
        <v>2</v>
      </c>
      <c r="C12" s="10">
        <v>16</v>
      </c>
      <c r="D12" s="10">
        <v>40</v>
      </c>
      <c r="E12" s="10">
        <v>176</v>
      </c>
      <c r="F12" s="10">
        <v>563</v>
      </c>
      <c r="G12" s="11">
        <v>692</v>
      </c>
      <c r="H12" s="20">
        <v>1394</v>
      </c>
      <c r="I12" s="11">
        <v>1989</v>
      </c>
      <c r="J12" s="10">
        <v>2452</v>
      </c>
      <c r="K12" s="20">
        <v>2515</v>
      </c>
    </row>
    <row r="13" spans="1:11" ht="20.25" customHeight="1" thickBot="1" x14ac:dyDescent="0.25">
      <c r="A13" s="6" t="s">
        <v>9</v>
      </c>
      <c r="B13" s="7"/>
      <c r="C13" s="7"/>
      <c r="D13" s="7">
        <v>635</v>
      </c>
      <c r="E13" s="7">
        <v>1430</v>
      </c>
      <c r="F13" s="7">
        <v>1558</v>
      </c>
      <c r="G13" s="8">
        <v>1655</v>
      </c>
      <c r="H13" s="19">
        <v>1696</v>
      </c>
      <c r="I13" s="8">
        <v>1762</v>
      </c>
      <c r="J13" s="7">
        <v>1820</v>
      </c>
      <c r="K13" s="19">
        <v>1797</v>
      </c>
    </row>
    <row r="14" spans="1:11" ht="20.25" customHeight="1" x14ac:dyDescent="0.2">
      <c r="A14" s="12" t="s">
        <v>10</v>
      </c>
      <c r="B14" s="13">
        <f>B10+B11+B12+B13</f>
        <v>45</v>
      </c>
      <c r="C14" s="13">
        <f t="shared" ref="C14:J14" si="1">C10+C11+C12+C13</f>
        <v>349</v>
      </c>
      <c r="D14" s="13">
        <f t="shared" si="1"/>
        <v>2640</v>
      </c>
      <c r="E14" s="13">
        <f t="shared" si="1"/>
        <v>6064</v>
      </c>
      <c r="F14" s="13">
        <f t="shared" si="1"/>
        <v>8843</v>
      </c>
      <c r="G14" s="13">
        <f t="shared" si="1"/>
        <v>9543</v>
      </c>
      <c r="H14" s="21">
        <f t="shared" si="1"/>
        <v>11165</v>
      </c>
      <c r="I14" s="13">
        <f t="shared" si="1"/>
        <v>13070</v>
      </c>
      <c r="J14" s="13">
        <f t="shared" si="1"/>
        <v>15447</v>
      </c>
      <c r="K14" s="21">
        <f>K10+K11+K12+K13</f>
        <v>15675</v>
      </c>
    </row>
    <row r="15" spans="1:11" ht="20.25" customHeight="1" x14ac:dyDescent="0.2">
      <c r="A15" s="9" t="s">
        <v>11</v>
      </c>
      <c r="B15" s="10"/>
      <c r="C15" s="10"/>
      <c r="D15" s="10"/>
      <c r="E15" s="10"/>
      <c r="F15" s="10">
        <v>706</v>
      </c>
      <c r="G15" s="11">
        <v>819</v>
      </c>
      <c r="H15" s="20">
        <v>473</v>
      </c>
      <c r="I15" s="11">
        <v>214</v>
      </c>
      <c r="J15" s="10">
        <v>397</v>
      </c>
      <c r="K15" s="20">
        <v>395</v>
      </c>
    </row>
    <row r="16" spans="1:11" ht="20.25" customHeight="1" x14ac:dyDescent="0.2">
      <c r="A16" s="9" t="s">
        <v>12</v>
      </c>
      <c r="B16" s="10"/>
      <c r="C16" s="10">
        <v>81</v>
      </c>
      <c r="D16" s="10">
        <v>54</v>
      </c>
      <c r="E16" s="10">
        <v>527</v>
      </c>
      <c r="F16" s="10">
        <v>866</v>
      </c>
      <c r="G16" s="11">
        <v>806</v>
      </c>
      <c r="H16" s="20">
        <v>1466</v>
      </c>
      <c r="I16" s="11">
        <v>1903</v>
      </c>
      <c r="J16" s="10">
        <v>2587</v>
      </c>
      <c r="K16" s="20">
        <v>2667</v>
      </c>
    </row>
    <row r="17" spans="1:20" ht="20.25" customHeight="1" x14ac:dyDescent="0.2">
      <c r="A17" s="9" t="s">
        <v>13</v>
      </c>
      <c r="B17" s="10"/>
      <c r="C17" s="10"/>
      <c r="D17" s="10"/>
      <c r="E17" s="10"/>
      <c r="F17" s="10"/>
      <c r="G17" s="11"/>
      <c r="H17" s="20">
        <v>845</v>
      </c>
      <c r="I17" s="11">
        <v>619</v>
      </c>
      <c r="J17" s="10">
        <v>941</v>
      </c>
      <c r="K17" s="20">
        <v>886</v>
      </c>
    </row>
    <row r="18" spans="1:20" ht="20.25" customHeight="1" x14ac:dyDescent="0.2">
      <c r="A18" s="12" t="s">
        <v>14</v>
      </c>
      <c r="B18" s="14"/>
      <c r="C18" s="14"/>
      <c r="D18" s="14">
        <v>3</v>
      </c>
      <c r="E18" s="14">
        <v>43</v>
      </c>
      <c r="F18" s="14">
        <v>8</v>
      </c>
      <c r="G18" s="13">
        <v>5</v>
      </c>
      <c r="H18" s="21">
        <v>3</v>
      </c>
      <c r="I18" s="13"/>
      <c r="J18" s="14">
        <v>23</v>
      </c>
      <c r="K18" s="21">
        <v>10</v>
      </c>
    </row>
    <row r="19" spans="1:20" ht="20.25" customHeight="1" thickBot="1" x14ac:dyDescent="0.25">
      <c r="A19" s="6" t="s">
        <v>15</v>
      </c>
      <c r="B19" s="8">
        <f>B15+B16+B17+B18</f>
        <v>0</v>
      </c>
      <c r="C19" s="8">
        <f t="shared" ref="C19:J19" si="2">C15+C16+C17+C18</f>
        <v>81</v>
      </c>
      <c r="D19" s="8">
        <f t="shared" si="2"/>
        <v>57</v>
      </c>
      <c r="E19" s="8">
        <f t="shared" si="2"/>
        <v>570</v>
      </c>
      <c r="F19" s="8">
        <f t="shared" si="2"/>
        <v>1580</v>
      </c>
      <c r="G19" s="8">
        <f t="shared" si="2"/>
        <v>1630</v>
      </c>
      <c r="H19" s="19">
        <f t="shared" si="2"/>
        <v>2787</v>
      </c>
      <c r="I19" s="8">
        <f t="shared" si="2"/>
        <v>2736</v>
      </c>
      <c r="J19" s="8">
        <f t="shared" si="2"/>
        <v>3948</v>
      </c>
      <c r="K19" s="19">
        <f>K15+K16+K17+K18</f>
        <v>3958</v>
      </c>
    </row>
    <row r="20" spans="1:20" ht="20.25" customHeight="1" thickBot="1" x14ac:dyDescent="0.25">
      <c r="A20" s="6" t="s">
        <v>16</v>
      </c>
      <c r="B20" s="8">
        <f>B14+B19</f>
        <v>45</v>
      </c>
      <c r="C20" s="8">
        <f t="shared" ref="C20:J20" si="3">C14+C19</f>
        <v>430</v>
      </c>
      <c r="D20" s="8">
        <f t="shared" si="3"/>
        <v>2697</v>
      </c>
      <c r="E20" s="8">
        <f t="shared" si="3"/>
        <v>6634</v>
      </c>
      <c r="F20" s="8">
        <f t="shared" si="3"/>
        <v>10423</v>
      </c>
      <c r="G20" s="8">
        <f t="shared" si="3"/>
        <v>11173</v>
      </c>
      <c r="H20" s="19">
        <f t="shared" si="3"/>
        <v>13952</v>
      </c>
      <c r="I20" s="8">
        <f t="shared" si="3"/>
        <v>15806</v>
      </c>
      <c r="J20" s="8">
        <f t="shared" si="3"/>
        <v>19395</v>
      </c>
      <c r="K20" s="19">
        <f>K14+K19</f>
        <v>19633</v>
      </c>
    </row>
    <row r="21" spans="1:20" ht="20.25" customHeight="1" thickBot="1" x14ac:dyDescent="0.25">
      <c r="A21" s="6" t="s">
        <v>18</v>
      </c>
      <c r="B21" s="7"/>
      <c r="C21" s="7"/>
      <c r="D21" s="7"/>
      <c r="E21" s="7"/>
      <c r="F21" s="7"/>
      <c r="G21" s="8"/>
      <c r="H21" s="19"/>
      <c r="I21" s="8">
        <v>30</v>
      </c>
      <c r="J21" s="7">
        <v>46</v>
      </c>
      <c r="K21" s="26">
        <v>-6</v>
      </c>
    </row>
    <row r="22" spans="1:20" ht="20.25" customHeight="1" thickBot="1" x14ac:dyDescent="0.25">
      <c r="A22" s="6" t="s">
        <v>17</v>
      </c>
      <c r="B22" s="8">
        <v>1</v>
      </c>
      <c r="C22" s="8">
        <v>6</v>
      </c>
      <c r="D22" s="8">
        <v>203</v>
      </c>
      <c r="E22" s="8">
        <v>647</v>
      </c>
      <c r="F22" s="8">
        <v>959</v>
      </c>
      <c r="G22" s="8">
        <v>935</v>
      </c>
      <c r="H22" s="19">
        <v>1480</v>
      </c>
      <c r="I22" s="8">
        <v>2201</v>
      </c>
      <c r="J22" s="8">
        <v>2766</v>
      </c>
      <c r="K22" s="19">
        <v>2949</v>
      </c>
    </row>
    <row r="23" spans="1:20" ht="20.25" customHeight="1" x14ac:dyDescent="0.2"/>
    <row r="24" spans="1:20" ht="20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25" customHeight="1" thickBot="1" x14ac:dyDescent="0.25">
      <c r="A25" s="3" t="s">
        <v>0</v>
      </c>
      <c r="B25" s="2"/>
      <c r="C25" s="1"/>
    </row>
    <row r="26" spans="1:20" ht="20.25" customHeight="1" thickBot="1" x14ac:dyDescent="0.25">
      <c r="A26" s="5"/>
      <c r="B26" s="17">
        <v>5</v>
      </c>
      <c r="C26" s="18">
        <v>6</v>
      </c>
      <c r="D26" s="17">
        <v>7</v>
      </c>
      <c r="E26" s="18">
        <v>8</v>
      </c>
      <c r="F26" s="17">
        <v>9</v>
      </c>
      <c r="G26" s="18">
        <v>10</v>
      </c>
      <c r="H26" s="17">
        <v>11</v>
      </c>
      <c r="I26" s="18">
        <v>12</v>
      </c>
      <c r="J26" s="22">
        <v>13</v>
      </c>
    </row>
    <row r="27" spans="1:20" ht="20.25" customHeight="1" thickBot="1" x14ac:dyDescent="0.25">
      <c r="A27" s="6" t="s">
        <v>1</v>
      </c>
      <c r="B27" s="8">
        <v>2949</v>
      </c>
      <c r="C27" s="19">
        <v>2739</v>
      </c>
      <c r="D27" s="8">
        <v>2860</v>
      </c>
      <c r="E27" s="19">
        <v>2653</v>
      </c>
      <c r="F27" s="8">
        <v>2701</v>
      </c>
      <c r="G27" s="19">
        <v>2669</v>
      </c>
      <c r="H27" s="8">
        <v>2483</v>
      </c>
      <c r="I27" s="19">
        <v>2188</v>
      </c>
      <c r="J27" s="23">
        <v>2602</v>
      </c>
    </row>
    <row r="28" spans="1:20" ht="20.25" customHeight="1" x14ac:dyDescent="0.2">
      <c r="A28" s="9" t="s">
        <v>2</v>
      </c>
      <c r="B28" s="11">
        <v>3930</v>
      </c>
      <c r="C28" s="20">
        <v>3995</v>
      </c>
      <c r="D28" s="11">
        <v>4186</v>
      </c>
      <c r="E28" s="20">
        <v>4325</v>
      </c>
      <c r="F28" s="11">
        <v>4255</v>
      </c>
      <c r="G28" s="20">
        <v>4083</v>
      </c>
      <c r="H28" s="11">
        <v>4294</v>
      </c>
      <c r="I28" s="20">
        <v>4327</v>
      </c>
      <c r="J28" s="24">
        <v>4511</v>
      </c>
    </row>
    <row r="29" spans="1:20" ht="20.25" customHeight="1" x14ac:dyDescent="0.2">
      <c r="A29" s="9" t="s">
        <v>3</v>
      </c>
      <c r="B29" s="11">
        <v>169</v>
      </c>
      <c r="C29" s="20">
        <v>202</v>
      </c>
      <c r="D29" s="11">
        <v>201</v>
      </c>
      <c r="E29" s="20">
        <v>212</v>
      </c>
      <c r="F29" s="11">
        <v>214</v>
      </c>
      <c r="G29" s="20">
        <v>211</v>
      </c>
      <c r="H29" s="11">
        <v>301</v>
      </c>
      <c r="I29" s="20">
        <v>285</v>
      </c>
      <c r="J29" s="24">
        <v>325</v>
      </c>
    </row>
    <row r="30" spans="1:20" ht="20.25" customHeight="1" thickBot="1" x14ac:dyDescent="0.25">
      <c r="A30" s="6" t="s">
        <v>4</v>
      </c>
      <c r="B30" s="8">
        <v>15068</v>
      </c>
      <c r="C30" s="19">
        <v>15080</v>
      </c>
      <c r="D30" s="8">
        <v>14827</v>
      </c>
      <c r="E30" s="19">
        <v>15232</v>
      </c>
      <c r="F30" s="8">
        <v>14853</v>
      </c>
      <c r="G30" s="19">
        <v>14465</v>
      </c>
      <c r="H30" s="8">
        <v>14387</v>
      </c>
      <c r="I30" s="19">
        <v>14851</v>
      </c>
      <c r="J30" s="24">
        <v>14362</v>
      </c>
    </row>
    <row r="31" spans="1:20" ht="20.25" customHeight="1" thickBot="1" x14ac:dyDescent="0.25">
      <c r="A31" s="6" t="s">
        <v>5</v>
      </c>
      <c r="B31" s="8">
        <f t="shared" ref="B31:J31" si="4">B28+B29+B30</f>
        <v>19167</v>
      </c>
      <c r="C31" s="8">
        <f t="shared" si="4"/>
        <v>19277</v>
      </c>
      <c r="D31" s="8">
        <f t="shared" si="4"/>
        <v>19214</v>
      </c>
      <c r="E31" s="8">
        <f t="shared" si="4"/>
        <v>19769</v>
      </c>
      <c r="F31" s="8">
        <f t="shared" si="4"/>
        <v>19322</v>
      </c>
      <c r="G31" s="8">
        <f t="shared" si="4"/>
        <v>18759</v>
      </c>
      <c r="H31" s="8">
        <f t="shared" si="4"/>
        <v>18982</v>
      </c>
      <c r="I31" s="19">
        <f t="shared" si="4"/>
        <v>19463</v>
      </c>
      <c r="J31" s="26">
        <f t="shared" si="4"/>
        <v>19198</v>
      </c>
    </row>
    <row r="32" spans="1:20" ht="20.25" customHeight="1" x14ac:dyDescent="0.2">
      <c r="A32" s="9" t="s">
        <v>6</v>
      </c>
      <c r="B32" s="11">
        <v>7027</v>
      </c>
      <c r="C32" s="20">
        <v>6807</v>
      </c>
      <c r="D32" s="11">
        <v>7146</v>
      </c>
      <c r="E32" s="20">
        <v>7279</v>
      </c>
      <c r="F32" s="11">
        <v>7343</v>
      </c>
      <c r="G32" s="20">
        <v>7366</v>
      </c>
      <c r="H32" s="11">
        <v>7657</v>
      </c>
      <c r="I32" s="20">
        <v>7710</v>
      </c>
      <c r="J32" s="24">
        <v>7603</v>
      </c>
    </row>
    <row r="33" spans="1:10" ht="20.25" customHeight="1" x14ac:dyDescent="0.2">
      <c r="A33" s="9" t="s">
        <v>7</v>
      </c>
      <c r="B33" s="11">
        <v>4608</v>
      </c>
      <c r="C33" s="20">
        <v>4778</v>
      </c>
      <c r="D33" s="11">
        <v>4869</v>
      </c>
      <c r="E33" s="20">
        <v>5080</v>
      </c>
      <c r="F33" s="11">
        <v>4999</v>
      </c>
      <c r="G33" s="20">
        <v>4739</v>
      </c>
      <c r="H33" s="11">
        <v>4806</v>
      </c>
      <c r="I33" s="20">
        <v>4847</v>
      </c>
      <c r="J33" s="24">
        <v>4603</v>
      </c>
    </row>
    <row r="34" spans="1:10" ht="20.25" customHeight="1" x14ac:dyDescent="0.2">
      <c r="A34" s="9" t="s">
        <v>8</v>
      </c>
      <c r="B34" s="11">
        <v>2567</v>
      </c>
      <c r="C34" s="20">
        <v>2419</v>
      </c>
      <c r="D34" s="11">
        <v>2541</v>
      </c>
      <c r="E34" s="20">
        <v>2394</v>
      </c>
      <c r="F34" s="11">
        <v>2252</v>
      </c>
      <c r="G34" s="20">
        <v>2151</v>
      </c>
      <c r="H34" s="11">
        <v>2208</v>
      </c>
      <c r="I34" s="20">
        <v>2121</v>
      </c>
      <c r="J34" s="24">
        <v>1911</v>
      </c>
    </row>
    <row r="35" spans="1:10" ht="20.25" customHeight="1" thickBot="1" x14ac:dyDescent="0.25">
      <c r="A35" s="6" t="s">
        <v>9</v>
      </c>
      <c r="B35" s="8">
        <v>1772</v>
      </c>
      <c r="C35" s="19">
        <v>1794</v>
      </c>
      <c r="D35" s="8">
        <v>1752</v>
      </c>
      <c r="E35" s="19">
        <v>1738</v>
      </c>
      <c r="F35" s="8">
        <v>1678</v>
      </c>
      <c r="G35" s="19">
        <v>1645</v>
      </c>
      <c r="H35" s="8">
        <v>1607</v>
      </c>
      <c r="I35" s="19">
        <v>1591</v>
      </c>
      <c r="J35" s="24">
        <v>1530</v>
      </c>
    </row>
    <row r="36" spans="1:10" ht="20.25" customHeight="1" x14ac:dyDescent="0.2">
      <c r="A36" s="12" t="s">
        <v>10</v>
      </c>
      <c r="B36" s="13">
        <f t="shared" ref="B36:J36" si="5">B32+B33+B34+B35</f>
        <v>15974</v>
      </c>
      <c r="C36" s="13">
        <f t="shared" si="5"/>
        <v>15798</v>
      </c>
      <c r="D36" s="13">
        <f t="shared" si="5"/>
        <v>16308</v>
      </c>
      <c r="E36" s="13">
        <f t="shared" si="5"/>
        <v>16491</v>
      </c>
      <c r="F36" s="13">
        <f t="shared" si="5"/>
        <v>16272</v>
      </c>
      <c r="G36" s="13">
        <f t="shared" si="5"/>
        <v>15901</v>
      </c>
      <c r="H36" s="13">
        <f t="shared" si="5"/>
        <v>16278</v>
      </c>
      <c r="I36" s="21">
        <f t="shared" si="5"/>
        <v>16269</v>
      </c>
      <c r="J36" s="27">
        <f t="shared" si="5"/>
        <v>15647</v>
      </c>
    </row>
    <row r="37" spans="1:10" ht="20.25" customHeight="1" x14ac:dyDescent="0.2">
      <c r="A37" s="9" t="s">
        <v>11</v>
      </c>
      <c r="B37" s="11">
        <v>362</v>
      </c>
      <c r="C37" s="20">
        <v>369</v>
      </c>
      <c r="D37" s="11">
        <v>321</v>
      </c>
      <c r="E37" s="20">
        <v>284</v>
      </c>
      <c r="F37" s="11">
        <v>295</v>
      </c>
      <c r="G37" s="20">
        <v>247</v>
      </c>
      <c r="H37" s="11">
        <v>260</v>
      </c>
      <c r="I37" s="20">
        <v>199</v>
      </c>
      <c r="J37" s="24">
        <v>107</v>
      </c>
    </row>
    <row r="38" spans="1:10" ht="20.25" customHeight="1" x14ac:dyDescent="0.2">
      <c r="A38" s="9" t="s">
        <v>12</v>
      </c>
      <c r="B38" s="11">
        <v>2424</v>
      </c>
      <c r="C38" s="20">
        <v>2526</v>
      </c>
      <c r="D38" s="11">
        <v>2179</v>
      </c>
      <c r="E38" s="20">
        <v>2399</v>
      </c>
      <c r="F38" s="11">
        <v>2449</v>
      </c>
      <c r="G38" s="20">
        <v>2286</v>
      </c>
      <c r="H38" s="11">
        <v>2326</v>
      </c>
      <c r="I38" s="20">
        <v>1969</v>
      </c>
      <c r="J38" s="24">
        <v>2352</v>
      </c>
    </row>
    <row r="39" spans="1:10" ht="20.25" customHeight="1" x14ac:dyDescent="0.2">
      <c r="A39" s="9" t="s">
        <v>13</v>
      </c>
      <c r="B39" s="11">
        <v>544</v>
      </c>
      <c r="C39" s="20">
        <v>425</v>
      </c>
      <c r="D39" s="11">
        <v>533</v>
      </c>
      <c r="E39" s="20">
        <v>529</v>
      </c>
      <c r="F39" s="11">
        <v>306</v>
      </c>
      <c r="G39" s="20">
        <v>455</v>
      </c>
      <c r="H39" s="11">
        <v>267</v>
      </c>
      <c r="I39" s="20">
        <v>393</v>
      </c>
      <c r="J39" s="24">
        <v>391</v>
      </c>
    </row>
    <row r="40" spans="1:10" ht="20.25" customHeight="1" x14ac:dyDescent="0.2">
      <c r="A40" s="12" t="s">
        <v>14</v>
      </c>
      <c r="B40" s="13">
        <v>2</v>
      </c>
      <c r="C40" s="21"/>
      <c r="D40" s="13">
        <v>6</v>
      </c>
      <c r="E40" s="21">
        <v>7</v>
      </c>
      <c r="F40" s="13">
        <v>47</v>
      </c>
      <c r="G40" s="21">
        <v>58</v>
      </c>
      <c r="H40" s="13">
        <v>95</v>
      </c>
      <c r="I40" s="21">
        <v>55</v>
      </c>
      <c r="J40" s="24">
        <v>77</v>
      </c>
    </row>
    <row r="41" spans="1:10" ht="20.25" customHeight="1" thickBot="1" x14ac:dyDescent="0.25">
      <c r="A41" s="6" t="s">
        <v>15</v>
      </c>
      <c r="B41" s="8">
        <f t="shared" ref="B41:J41" si="6">B37+B38+B39+B40</f>
        <v>3332</v>
      </c>
      <c r="C41" s="8">
        <f t="shared" si="6"/>
        <v>3320</v>
      </c>
      <c r="D41" s="8">
        <f t="shared" si="6"/>
        <v>3039</v>
      </c>
      <c r="E41" s="8">
        <f t="shared" si="6"/>
        <v>3219</v>
      </c>
      <c r="F41" s="8">
        <f t="shared" si="6"/>
        <v>3097</v>
      </c>
      <c r="G41" s="8">
        <f t="shared" si="6"/>
        <v>3046</v>
      </c>
      <c r="H41" s="8">
        <f t="shared" si="6"/>
        <v>2948</v>
      </c>
      <c r="I41" s="19">
        <f t="shared" si="6"/>
        <v>2616</v>
      </c>
      <c r="J41" s="28">
        <f t="shared" si="6"/>
        <v>2927</v>
      </c>
    </row>
    <row r="42" spans="1:10" ht="20.25" customHeight="1" thickBot="1" x14ac:dyDescent="0.25">
      <c r="A42" s="6" t="s">
        <v>16</v>
      </c>
      <c r="B42" s="8">
        <f t="shared" ref="B42:J42" si="7">B36+B41</f>
        <v>19306</v>
      </c>
      <c r="C42" s="8">
        <f t="shared" si="7"/>
        <v>19118</v>
      </c>
      <c r="D42" s="8">
        <f t="shared" si="7"/>
        <v>19347</v>
      </c>
      <c r="E42" s="8">
        <f t="shared" si="7"/>
        <v>19710</v>
      </c>
      <c r="F42" s="8">
        <f t="shared" si="7"/>
        <v>19369</v>
      </c>
      <c r="G42" s="8">
        <f t="shared" si="7"/>
        <v>18947</v>
      </c>
      <c r="H42" s="8">
        <f t="shared" si="7"/>
        <v>19226</v>
      </c>
      <c r="I42" s="19">
        <f t="shared" si="7"/>
        <v>18885</v>
      </c>
      <c r="J42" s="19">
        <f t="shared" si="7"/>
        <v>18574</v>
      </c>
    </row>
    <row r="43" spans="1:10" ht="20.25" customHeight="1" thickBot="1" x14ac:dyDescent="0.25">
      <c r="A43" s="6" t="s">
        <v>18</v>
      </c>
      <c r="B43" s="8">
        <v>71</v>
      </c>
      <c r="C43" s="19">
        <v>38</v>
      </c>
      <c r="D43" s="8">
        <v>74</v>
      </c>
      <c r="E43" s="19">
        <v>11</v>
      </c>
      <c r="F43" s="8">
        <v>-15</v>
      </c>
      <c r="G43" s="19">
        <v>-2</v>
      </c>
      <c r="H43" s="8">
        <v>51</v>
      </c>
      <c r="I43" s="19">
        <v>164</v>
      </c>
      <c r="J43" s="23">
        <v>585</v>
      </c>
    </row>
    <row r="44" spans="1:10" ht="20.25" customHeight="1" thickBot="1" x14ac:dyDescent="0.25">
      <c r="A44" s="6" t="s">
        <v>17</v>
      </c>
      <c r="B44" s="8">
        <v>2739</v>
      </c>
      <c r="C44" s="19">
        <v>2860</v>
      </c>
      <c r="D44" s="8">
        <v>2653</v>
      </c>
      <c r="E44" s="19">
        <v>2701</v>
      </c>
      <c r="F44" s="8">
        <v>2669</v>
      </c>
      <c r="G44" s="19">
        <v>2483</v>
      </c>
      <c r="H44" s="8">
        <v>2188</v>
      </c>
      <c r="I44" s="19">
        <v>2602</v>
      </c>
      <c r="J44" s="25">
        <v>2641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6"/>
  <sheetViews>
    <sheetView tabSelected="1" zoomScale="70" zoomScaleNormal="70" zoomScaleSheetLayoutView="100" workbookViewId="0">
      <selection activeCell="N4" sqref="N4"/>
    </sheetView>
  </sheetViews>
  <sheetFormatPr defaultRowHeight="19.5" x14ac:dyDescent="0.2"/>
  <cols>
    <col min="1" max="1" width="8.5" style="31" customWidth="1"/>
    <col min="2" max="2" width="7.69921875" style="31" customWidth="1"/>
    <col min="3" max="19" width="8.69921875" style="31" customWidth="1"/>
    <col min="20" max="16384" width="8.796875" style="31"/>
  </cols>
  <sheetData>
    <row r="1" spans="1:19" ht="45" customHeight="1" x14ac:dyDescent="0.2">
      <c r="A1" s="158" t="s">
        <v>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17.45" customHeight="1" x14ac:dyDescent="0.2">
      <c r="A2" s="89"/>
      <c r="B2" s="30" t="s">
        <v>121</v>
      </c>
      <c r="S2" s="157" t="s">
        <v>262</v>
      </c>
    </row>
    <row r="3" spans="1:19" ht="17.45" customHeight="1" x14ac:dyDescent="0.2">
      <c r="B3" s="30" t="s">
        <v>122</v>
      </c>
    </row>
    <row r="4" spans="1:19" ht="17.45" customHeight="1" x14ac:dyDescent="0.2">
      <c r="B4" s="30" t="s">
        <v>119</v>
      </c>
    </row>
    <row r="5" spans="1:19" ht="17.45" customHeight="1" x14ac:dyDescent="0.2">
      <c r="B5" s="30" t="s">
        <v>120</v>
      </c>
      <c r="R5" s="163" t="s">
        <v>114</v>
      </c>
      <c r="S5" s="163"/>
    </row>
    <row r="6" spans="1:19" ht="9.9499999999999993" customHeight="1" thickBot="1" x14ac:dyDescent="0.25">
      <c r="R6" s="164"/>
      <c r="S6" s="164"/>
    </row>
    <row r="7" spans="1:19" ht="20.100000000000001" customHeight="1" x14ac:dyDescent="0.2">
      <c r="A7" s="159" t="s">
        <v>117</v>
      </c>
      <c r="B7" s="160"/>
      <c r="C7" s="165" t="s">
        <v>20</v>
      </c>
      <c r="D7" s="167" t="s">
        <v>115</v>
      </c>
      <c r="E7" s="168"/>
      <c r="F7" s="168"/>
      <c r="G7" s="169"/>
      <c r="H7" s="170" t="s">
        <v>116</v>
      </c>
      <c r="I7" s="168"/>
      <c r="J7" s="168"/>
      <c r="K7" s="168"/>
      <c r="L7" s="168"/>
      <c r="M7" s="168"/>
      <c r="N7" s="168"/>
      <c r="O7" s="168"/>
      <c r="P7" s="168"/>
      <c r="Q7" s="169"/>
      <c r="R7" s="165" t="s">
        <v>18</v>
      </c>
      <c r="S7" s="171" t="s">
        <v>34</v>
      </c>
    </row>
    <row r="8" spans="1:19" ht="20.100000000000001" customHeight="1" thickBot="1" x14ac:dyDescent="0.25">
      <c r="A8" s="161"/>
      <c r="B8" s="162"/>
      <c r="C8" s="166"/>
      <c r="D8" s="83" t="s">
        <v>21</v>
      </c>
      <c r="E8" s="83" t="s">
        <v>22</v>
      </c>
      <c r="F8" s="84" t="s">
        <v>23</v>
      </c>
      <c r="G8" s="85" t="s">
        <v>24</v>
      </c>
      <c r="H8" s="86" t="s">
        <v>25</v>
      </c>
      <c r="I8" s="83" t="s">
        <v>26</v>
      </c>
      <c r="J8" s="83" t="s">
        <v>27</v>
      </c>
      <c r="K8" s="83" t="s">
        <v>28</v>
      </c>
      <c r="L8" s="83" t="s">
        <v>29</v>
      </c>
      <c r="M8" s="83" t="s">
        <v>30</v>
      </c>
      <c r="N8" s="87" t="s">
        <v>31</v>
      </c>
      <c r="O8" s="85" t="s">
        <v>118</v>
      </c>
      <c r="P8" s="88" t="s">
        <v>32</v>
      </c>
      <c r="Q8" s="85" t="s">
        <v>33</v>
      </c>
      <c r="R8" s="166"/>
      <c r="S8" s="172"/>
    </row>
    <row r="9" spans="1:19" ht="16.5" customHeight="1" x14ac:dyDescent="0.2">
      <c r="A9" s="90" t="s">
        <v>123</v>
      </c>
      <c r="B9" s="91" t="s">
        <v>53</v>
      </c>
      <c r="C9" s="32">
        <v>0</v>
      </c>
      <c r="D9" s="33">
        <v>46</v>
      </c>
      <c r="E9" s="33"/>
      <c r="F9" s="34"/>
      <c r="G9" s="75">
        <f t="shared" ref="G9:G59" si="0">D9+E9+F9</f>
        <v>46</v>
      </c>
      <c r="H9" s="32">
        <v>39</v>
      </c>
      <c r="I9" s="35">
        <v>4</v>
      </c>
      <c r="J9" s="33">
        <v>2</v>
      </c>
      <c r="K9" s="33"/>
      <c r="L9" s="33"/>
      <c r="M9" s="33"/>
      <c r="N9" s="36"/>
      <c r="O9" s="80">
        <v>45</v>
      </c>
      <c r="P9" s="37"/>
      <c r="Q9" s="75">
        <f t="shared" ref="Q9:Q14" si="1">SUM(O9:P9)</f>
        <v>45</v>
      </c>
      <c r="R9" s="38"/>
      <c r="S9" s="39">
        <v>1</v>
      </c>
    </row>
    <row r="10" spans="1:19" ht="16.5" customHeight="1" x14ac:dyDescent="0.2">
      <c r="A10" s="92" t="s">
        <v>124</v>
      </c>
      <c r="B10" s="93" t="s">
        <v>54</v>
      </c>
      <c r="C10" s="40">
        <v>1</v>
      </c>
      <c r="D10" s="41">
        <v>93</v>
      </c>
      <c r="E10" s="41"/>
      <c r="F10" s="42"/>
      <c r="G10" s="76">
        <f t="shared" si="0"/>
        <v>93</v>
      </c>
      <c r="H10" s="43">
        <v>83</v>
      </c>
      <c r="I10" s="44">
        <v>7</v>
      </c>
      <c r="J10" s="41">
        <v>2</v>
      </c>
      <c r="K10" s="41"/>
      <c r="L10" s="41"/>
      <c r="M10" s="41"/>
      <c r="N10" s="45"/>
      <c r="O10" s="81">
        <f>H10+I10+J10+K10+L10+M10+N10</f>
        <v>92</v>
      </c>
      <c r="P10" s="46"/>
      <c r="Q10" s="76">
        <f t="shared" si="1"/>
        <v>92</v>
      </c>
      <c r="R10" s="47"/>
      <c r="S10" s="48">
        <v>2</v>
      </c>
    </row>
    <row r="11" spans="1:19" ht="16.5" customHeight="1" x14ac:dyDescent="0.2">
      <c r="A11" s="92" t="s">
        <v>125</v>
      </c>
      <c r="B11" s="93" t="s">
        <v>55</v>
      </c>
      <c r="C11" s="40">
        <v>2</v>
      </c>
      <c r="D11" s="41">
        <v>140</v>
      </c>
      <c r="E11" s="41"/>
      <c r="F11" s="42"/>
      <c r="G11" s="76">
        <f t="shared" si="0"/>
        <v>140</v>
      </c>
      <c r="H11" s="43">
        <v>110</v>
      </c>
      <c r="I11" s="44">
        <v>9</v>
      </c>
      <c r="J11" s="41">
        <v>3</v>
      </c>
      <c r="K11" s="41"/>
      <c r="L11" s="41"/>
      <c r="M11" s="41">
        <v>18</v>
      </c>
      <c r="N11" s="45"/>
      <c r="O11" s="81">
        <f t="shared" ref="O11:O61" si="2">H11+I11+J11+K11+L11+M11+N11</f>
        <v>140</v>
      </c>
      <c r="P11" s="46"/>
      <c r="Q11" s="76">
        <f t="shared" si="1"/>
        <v>140</v>
      </c>
      <c r="R11" s="47"/>
      <c r="S11" s="48">
        <v>2</v>
      </c>
    </row>
    <row r="12" spans="1:19" ht="16.5" customHeight="1" x14ac:dyDescent="0.2">
      <c r="A12" s="92" t="s">
        <v>126</v>
      </c>
      <c r="B12" s="93" t="s">
        <v>56</v>
      </c>
      <c r="C12" s="40">
        <v>2</v>
      </c>
      <c r="D12" s="44">
        <v>205</v>
      </c>
      <c r="E12" s="44">
        <v>12</v>
      </c>
      <c r="F12" s="48"/>
      <c r="G12" s="76">
        <f t="shared" si="0"/>
        <v>217</v>
      </c>
      <c r="H12" s="40">
        <v>169</v>
      </c>
      <c r="I12" s="44">
        <v>13</v>
      </c>
      <c r="J12" s="44">
        <v>6</v>
      </c>
      <c r="K12" s="44"/>
      <c r="L12" s="44"/>
      <c r="M12" s="44">
        <v>28</v>
      </c>
      <c r="N12" s="49"/>
      <c r="O12" s="81">
        <f t="shared" si="2"/>
        <v>216</v>
      </c>
      <c r="P12" s="50"/>
      <c r="Q12" s="76">
        <f t="shared" si="1"/>
        <v>216</v>
      </c>
      <c r="R12" s="51"/>
      <c r="S12" s="48">
        <v>3</v>
      </c>
    </row>
    <row r="13" spans="1:19" ht="16.5" customHeight="1" x14ac:dyDescent="0.2">
      <c r="A13" s="92" t="s">
        <v>127</v>
      </c>
      <c r="B13" s="93" t="s">
        <v>57</v>
      </c>
      <c r="C13" s="40">
        <v>3</v>
      </c>
      <c r="D13" s="41">
        <v>392</v>
      </c>
      <c r="E13" s="41">
        <v>41</v>
      </c>
      <c r="F13" s="42"/>
      <c r="G13" s="76">
        <f t="shared" si="0"/>
        <v>433</v>
      </c>
      <c r="H13" s="43">
        <v>301</v>
      </c>
      <c r="I13" s="44">
        <v>32</v>
      </c>
      <c r="J13" s="41">
        <v>16</v>
      </c>
      <c r="K13" s="41"/>
      <c r="L13" s="41"/>
      <c r="M13" s="41">
        <v>81</v>
      </c>
      <c r="N13" s="45"/>
      <c r="O13" s="81">
        <f t="shared" si="2"/>
        <v>430</v>
      </c>
      <c r="P13" s="46"/>
      <c r="Q13" s="76">
        <f t="shared" si="1"/>
        <v>430</v>
      </c>
      <c r="R13" s="47"/>
      <c r="S13" s="48">
        <v>6</v>
      </c>
    </row>
    <row r="14" spans="1:19" ht="16.5" customHeight="1" x14ac:dyDescent="0.2">
      <c r="A14" s="92" t="s">
        <v>128</v>
      </c>
      <c r="B14" s="93" t="s">
        <v>58</v>
      </c>
      <c r="C14" s="40">
        <v>6</v>
      </c>
      <c r="D14" s="41">
        <v>627</v>
      </c>
      <c r="E14" s="41">
        <v>80</v>
      </c>
      <c r="F14" s="42">
        <v>28</v>
      </c>
      <c r="G14" s="76">
        <f t="shared" si="0"/>
        <v>735</v>
      </c>
      <c r="H14" s="43">
        <v>500</v>
      </c>
      <c r="I14" s="44">
        <v>73</v>
      </c>
      <c r="J14" s="41">
        <v>26</v>
      </c>
      <c r="K14" s="41"/>
      <c r="L14" s="41"/>
      <c r="M14" s="41">
        <v>98</v>
      </c>
      <c r="N14" s="45"/>
      <c r="O14" s="81">
        <f t="shared" si="2"/>
        <v>697</v>
      </c>
      <c r="P14" s="46"/>
      <c r="Q14" s="76">
        <f t="shared" si="1"/>
        <v>697</v>
      </c>
      <c r="R14" s="47"/>
      <c r="S14" s="48">
        <v>44</v>
      </c>
    </row>
    <row r="15" spans="1:19" ht="16.5" customHeight="1" x14ac:dyDescent="0.2">
      <c r="A15" s="92" t="s">
        <v>129</v>
      </c>
      <c r="B15" s="93" t="s">
        <v>59</v>
      </c>
      <c r="C15" s="40">
        <v>44</v>
      </c>
      <c r="D15" s="41">
        <v>773</v>
      </c>
      <c r="E15" s="41">
        <v>138</v>
      </c>
      <c r="F15" s="42">
        <v>129</v>
      </c>
      <c r="G15" s="76">
        <f t="shared" si="0"/>
        <v>1040</v>
      </c>
      <c r="H15" s="43">
        <v>787</v>
      </c>
      <c r="I15" s="44">
        <v>99</v>
      </c>
      <c r="J15" s="41">
        <v>34</v>
      </c>
      <c r="K15" s="41"/>
      <c r="L15" s="41"/>
      <c r="M15" s="41">
        <v>115</v>
      </c>
      <c r="N15" s="45"/>
      <c r="O15" s="81">
        <f t="shared" si="2"/>
        <v>1035</v>
      </c>
      <c r="P15" s="46"/>
      <c r="Q15" s="76">
        <f t="shared" ref="Q15:Q64" si="3">SUM(O15:P15)</f>
        <v>1035</v>
      </c>
      <c r="R15" s="47"/>
      <c r="S15" s="48">
        <v>49</v>
      </c>
    </row>
    <row r="16" spans="1:19" ht="16.5" customHeight="1" x14ac:dyDescent="0.2">
      <c r="A16" s="92" t="s">
        <v>130</v>
      </c>
      <c r="B16" s="93" t="s">
        <v>60</v>
      </c>
      <c r="C16" s="40">
        <v>49</v>
      </c>
      <c r="D16" s="44">
        <v>1139</v>
      </c>
      <c r="E16" s="44">
        <v>221</v>
      </c>
      <c r="F16" s="48">
        <v>227</v>
      </c>
      <c r="G16" s="76">
        <f t="shared" si="0"/>
        <v>1587</v>
      </c>
      <c r="H16" s="40">
        <v>1089</v>
      </c>
      <c r="I16" s="44">
        <v>182</v>
      </c>
      <c r="J16" s="44">
        <v>44</v>
      </c>
      <c r="K16" s="44">
        <v>184</v>
      </c>
      <c r="L16" s="44"/>
      <c r="M16" s="44">
        <v>86</v>
      </c>
      <c r="N16" s="49"/>
      <c r="O16" s="81">
        <f t="shared" si="2"/>
        <v>1585</v>
      </c>
      <c r="P16" s="50"/>
      <c r="Q16" s="76">
        <f t="shared" si="3"/>
        <v>1585</v>
      </c>
      <c r="R16" s="51"/>
      <c r="S16" s="48">
        <v>51</v>
      </c>
    </row>
    <row r="17" spans="1:19" ht="16.5" customHeight="1" x14ac:dyDescent="0.2">
      <c r="A17" s="92" t="s">
        <v>131</v>
      </c>
      <c r="B17" s="93" t="s">
        <v>61</v>
      </c>
      <c r="C17" s="40">
        <v>51</v>
      </c>
      <c r="D17" s="44">
        <v>1471</v>
      </c>
      <c r="E17" s="44">
        <v>294</v>
      </c>
      <c r="F17" s="48">
        <v>429</v>
      </c>
      <c r="G17" s="76">
        <f t="shared" si="0"/>
        <v>2194</v>
      </c>
      <c r="H17" s="40">
        <v>1356</v>
      </c>
      <c r="I17" s="44">
        <v>255</v>
      </c>
      <c r="J17" s="44">
        <v>38</v>
      </c>
      <c r="K17" s="44">
        <v>448</v>
      </c>
      <c r="L17" s="44"/>
      <c r="M17" s="44">
        <v>74</v>
      </c>
      <c r="N17" s="49"/>
      <c r="O17" s="81">
        <f t="shared" si="2"/>
        <v>2171</v>
      </c>
      <c r="P17" s="50"/>
      <c r="Q17" s="76">
        <f t="shared" si="3"/>
        <v>2171</v>
      </c>
      <c r="R17" s="51"/>
      <c r="S17" s="48">
        <v>74</v>
      </c>
    </row>
    <row r="18" spans="1:19" ht="16.5" customHeight="1" x14ac:dyDescent="0.2">
      <c r="A18" s="92" t="s">
        <v>132</v>
      </c>
      <c r="B18" s="93" t="s">
        <v>62</v>
      </c>
      <c r="C18" s="40">
        <v>74</v>
      </c>
      <c r="D18" s="41">
        <v>1807</v>
      </c>
      <c r="E18" s="41">
        <v>437</v>
      </c>
      <c r="F18" s="42">
        <v>582</v>
      </c>
      <c r="G18" s="76">
        <f t="shared" si="0"/>
        <v>2826</v>
      </c>
      <c r="H18" s="43">
        <v>1641</v>
      </c>
      <c r="I18" s="44">
        <v>324</v>
      </c>
      <c r="J18" s="41">
        <v>40</v>
      </c>
      <c r="K18" s="41">
        <v>635</v>
      </c>
      <c r="L18" s="41"/>
      <c r="M18" s="41">
        <v>54</v>
      </c>
      <c r="N18" s="45"/>
      <c r="O18" s="81">
        <f t="shared" si="2"/>
        <v>2694</v>
      </c>
      <c r="P18" s="46">
        <v>3</v>
      </c>
      <c r="Q18" s="76">
        <f>SUM(O18:P18)</f>
        <v>2697</v>
      </c>
      <c r="R18" s="47"/>
      <c r="S18" s="48">
        <v>203</v>
      </c>
    </row>
    <row r="19" spans="1:19" ht="16.5" customHeight="1" x14ac:dyDescent="0.2">
      <c r="A19" s="92" t="s">
        <v>133</v>
      </c>
      <c r="B19" s="93" t="s">
        <v>63</v>
      </c>
      <c r="C19" s="40">
        <v>203</v>
      </c>
      <c r="D19" s="41">
        <v>2013</v>
      </c>
      <c r="E19" s="41">
        <v>450</v>
      </c>
      <c r="F19" s="42">
        <v>915</v>
      </c>
      <c r="G19" s="76">
        <f t="shared" si="0"/>
        <v>3378</v>
      </c>
      <c r="H19" s="43">
        <v>1800</v>
      </c>
      <c r="I19" s="44">
        <v>481</v>
      </c>
      <c r="J19" s="41">
        <v>72</v>
      </c>
      <c r="K19" s="41">
        <v>828</v>
      </c>
      <c r="L19" s="41"/>
      <c r="M19" s="41">
        <v>158</v>
      </c>
      <c r="N19" s="45"/>
      <c r="O19" s="81">
        <f t="shared" si="2"/>
        <v>3339</v>
      </c>
      <c r="P19" s="46">
        <v>9</v>
      </c>
      <c r="Q19" s="76">
        <f t="shared" si="3"/>
        <v>3348</v>
      </c>
      <c r="R19" s="47"/>
      <c r="S19" s="48">
        <v>233</v>
      </c>
    </row>
    <row r="20" spans="1:19" ht="16.5" customHeight="1" x14ac:dyDescent="0.2">
      <c r="A20" s="92" t="s">
        <v>134</v>
      </c>
      <c r="B20" s="93" t="s">
        <v>64</v>
      </c>
      <c r="C20" s="40">
        <v>233</v>
      </c>
      <c r="D20" s="41">
        <v>2319</v>
      </c>
      <c r="E20" s="41">
        <v>457</v>
      </c>
      <c r="F20" s="42">
        <v>1368</v>
      </c>
      <c r="G20" s="76">
        <f t="shared" si="0"/>
        <v>4144</v>
      </c>
      <c r="H20" s="43">
        <v>2129</v>
      </c>
      <c r="I20" s="44">
        <v>625</v>
      </c>
      <c r="J20" s="41">
        <v>98</v>
      </c>
      <c r="K20" s="41">
        <v>1017</v>
      </c>
      <c r="L20" s="41"/>
      <c r="M20" s="41">
        <v>199</v>
      </c>
      <c r="N20" s="45"/>
      <c r="O20" s="81">
        <f t="shared" si="2"/>
        <v>4068</v>
      </c>
      <c r="P20" s="46">
        <v>24</v>
      </c>
      <c r="Q20" s="76">
        <f t="shared" si="3"/>
        <v>4092</v>
      </c>
      <c r="R20" s="47"/>
      <c r="S20" s="48">
        <v>285</v>
      </c>
    </row>
    <row r="21" spans="1:19" ht="16.5" customHeight="1" x14ac:dyDescent="0.2">
      <c r="A21" s="92" t="s">
        <v>135</v>
      </c>
      <c r="B21" s="93" t="s">
        <v>65</v>
      </c>
      <c r="C21" s="40">
        <v>285</v>
      </c>
      <c r="D21" s="44">
        <v>2525</v>
      </c>
      <c r="E21" s="44">
        <v>519</v>
      </c>
      <c r="F21" s="48">
        <v>1820</v>
      </c>
      <c r="G21" s="76">
        <f t="shared" si="0"/>
        <v>4864</v>
      </c>
      <c r="H21" s="40">
        <v>2464</v>
      </c>
      <c r="I21" s="44">
        <v>740</v>
      </c>
      <c r="J21" s="44">
        <v>142</v>
      </c>
      <c r="K21" s="44">
        <v>1203</v>
      </c>
      <c r="L21" s="44"/>
      <c r="M21" s="44">
        <v>204</v>
      </c>
      <c r="N21" s="49"/>
      <c r="O21" s="81">
        <f t="shared" si="2"/>
        <v>4753</v>
      </c>
      <c r="P21" s="50">
        <v>27</v>
      </c>
      <c r="Q21" s="76">
        <f t="shared" si="3"/>
        <v>4780</v>
      </c>
      <c r="R21" s="51"/>
      <c r="S21" s="48">
        <v>369</v>
      </c>
    </row>
    <row r="22" spans="1:19" ht="16.5" customHeight="1" x14ac:dyDescent="0.2">
      <c r="A22" s="92" t="s">
        <v>136</v>
      </c>
      <c r="B22" s="93" t="s">
        <v>66</v>
      </c>
      <c r="C22" s="40">
        <v>369</v>
      </c>
      <c r="D22" s="41">
        <v>3041</v>
      </c>
      <c r="E22" s="41">
        <v>573</v>
      </c>
      <c r="F22" s="42">
        <v>2306</v>
      </c>
      <c r="G22" s="76">
        <f t="shared" si="0"/>
        <v>5920</v>
      </c>
      <c r="H22" s="43">
        <v>3042</v>
      </c>
      <c r="I22" s="44">
        <v>892</v>
      </c>
      <c r="J22" s="41">
        <v>158</v>
      </c>
      <c r="K22" s="41">
        <v>1359</v>
      </c>
      <c r="L22" s="41"/>
      <c r="M22" s="41">
        <v>396</v>
      </c>
      <c r="N22" s="45"/>
      <c r="O22" s="81">
        <f t="shared" si="2"/>
        <v>5847</v>
      </c>
      <c r="P22" s="46">
        <v>32</v>
      </c>
      <c r="Q22" s="76">
        <f t="shared" si="3"/>
        <v>5879</v>
      </c>
      <c r="R22" s="47"/>
      <c r="S22" s="48">
        <v>410</v>
      </c>
    </row>
    <row r="23" spans="1:19" ht="16.5" customHeight="1" x14ac:dyDescent="0.2">
      <c r="A23" s="92" t="s">
        <v>137</v>
      </c>
      <c r="B23" s="93" t="s">
        <v>67</v>
      </c>
      <c r="C23" s="40">
        <v>410</v>
      </c>
      <c r="D23" s="41">
        <v>3434</v>
      </c>
      <c r="E23" s="41">
        <v>540</v>
      </c>
      <c r="F23" s="42">
        <v>2897</v>
      </c>
      <c r="G23" s="76">
        <f t="shared" si="0"/>
        <v>6871</v>
      </c>
      <c r="H23" s="43">
        <v>3294</v>
      </c>
      <c r="I23" s="44">
        <v>1164</v>
      </c>
      <c r="J23" s="41">
        <v>176</v>
      </c>
      <c r="K23" s="41">
        <v>1430</v>
      </c>
      <c r="L23" s="41"/>
      <c r="M23" s="41">
        <v>527</v>
      </c>
      <c r="N23" s="45"/>
      <c r="O23" s="81">
        <f t="shared" si="2"/>
        <v>6591</v>
      </c>
      <c r="P23" s="46">
        <v>43</v>
      </c>
      <c r="Q23" s="76">
        <f t="shared" si="3"/>
        <v>6634</v>
      </c>
      <c r="R23" s="47"/>
      <c r="S23" s="48">
        <v>647</v>
      </c>
    </row>
    <row r="24" spans="1:19" ht="16.5" customHeight="1" x14ac:dyDescent="0.2">
      <c r="A24" s="92" t="s">
        <v>138</v>
      </c>
      <c r="B24" s="93" t="s">
        <v>68</v>
      </c>
      <c r="C24" s="40">
        <v>647</v>
      </c>
      <c r="D24" s="41">
        <v>3724</v>
      </c>
      <c r="E24" s="41">
        <v>488</v>
      </c>
      <c r="F24" s="42">
        <v>3619</v>
      </c>
      <c r="G24" s="76">
        <f t="shared" si="0"/>
        <v>7831</v>
      </c>
      <c r="H24" s="43">
        <v>3621</v>
      </c>
      <c r="I24" s="44">
        <v>1435</v>
      </c>
      <c r="J24" s="41">
        <v>269</v>
      </c>
      <c r="K24" s="41">
        <v>1491</v>
      </c>
      <c r="L24" s="41"/>
      <c r="M24" s="41">
        <v>876</v>
      </c>
      <c r="N24" s="45"/>
      <c r="O24" s="81">
        <f t="shared" si="2"/>
        <v>7692</v>
      </c>
      <c r="P24" s="46">
        <v>52</v>
      </c>
      <c r="Q24" s="76">
        <f t="shared" si="3"/>
        <v>7744</v>
      </c>
      <c r="R24" s="47"/>
      <c r="S24" s="48">
        <v>734</v>
      </c>
    </row>
    <row r="25" spans="1:19" ht="16.5" customHeight="1" x14ac:dyDescent="0.2">
      <c r="A25" s="92" t="s">
        <v>139</v>
      </c>
      <c r="B25" s="93" t="s">
        <v>69</v>
      </c>
      <c r="C25" s="40">
        <v>734</v>
      </c>
      <c r="D25" s="44">
        <v>3997</v>
      </c>
      <c r="E25" s="44">
        <v>440</v>
      </c>
      <c r="F25" s="48">
        <v>4422</v>
      </c>
      <c r="G25" s="76">
        <f t="shared" si="0"/>
        <v>8859</v>
      </c>
      <c r="H25" s="40">
        <v>4208</v>
      </c>
      <c r="I25" s="44">
        <v>1449</v>
      </c>
      <c r="J25" s="44">
        <v>407</v>
      </c>
      <c r="K25" s="44">
        <v>1506</v>
      </c>
      <c r="L25" s="44">
        <v>137</v>
      </c>
      <c r="M25" s="44">
        <v>1087</v>
      </c>
      <c r="N25" s="49"/>
      <c r="O25" s="81">
        <f t="shared" si="2"/>
        <v>8794</v>
      </c>
      <c r="P25" s="50">
        <v>30</v>
      </c>
      <c r="Q25" s="76">
        <f t="shared" si="3"/>
        <v>8824</v>
      </c>
      <c r="R25" s="51"/>
      <c r="S25" s="48">
        <v>769</v>
      </c>
    </row>
    <row r="26" spans="1:19" ht="16.5" customHeight="1" x14ac:dyDescent="0.2">
      <c r="A26" s="92" t="s">
        <v>140</v>
      </c>
      <c r="B26" s="93" t="s">
        <v>70</v>
      </c>
      <c r="C26" s="40">
        <v>717</v>
      </c>
      <c r="D26" s="44">
        <v>4379</v>
      </c>
      <c r="E26" s="44">
        <v>313</v>
      </c>
      <c r="F26" s="48">
        <v>5168</v>
      </c>
      <c r="G26" s="76">
        <f t="shared" si="0"/>
        <v>9860</v>
      </c>
      <c r="H26" s="40">
        <v>4616</v>
      </c>
      <c r="I26" s="44">
        <v>1638</v>
      </c>
      <c r="J26" s="44">
        <v>401</v>
      </c>
      <c r="K26" s="44">
        <v>1495</v>
      </c>
      <c r="L26" s="44">
        <v>371</v>
      </c>
      <c r="M26" s="44">
        <v>1194</v>
      </c>
      <c r="N26" s="49"/>
      <c r="O26" s="81">
        <f t="shared" si="2"/>
        <v>9715</v>
      </c>
      <c r="P26" s="50">
        <v>50</v>
      </c>
      <c r="Q26" s="76">
        <f t="shared" si="3"/>
        <v>9765</v>
      </c>
      <c r="R26" s="51"/>
      <c r="S26" s="48">
        <v>812</v>
      </c>
    </row>
    <row r="27" spans="1:19" ht="16.5" customHeight="1" x14ac:dyDescent="0.2">
      <c r="A27" s="92" t="s">
        <v>141</v>
      </c>
      <c r="B27" s="93" t="s">
        <v>71</v>
      </c>
      <c r="C27" s="40">
        <v>812</v>
      </c>
      <c r="D27" s="44">
        <v>4136</v>
      </c>
      <c r="E27" s="44">
        <v>274</v>
      </c>
      <c r="F27" s="48">
        <v>5817</v>
      </c>
      <c r="G27" s="76">
        <f t="shared" si="0"/>
        <v>10227</v>
      </c>
      <c r="H27" s="40">
        <v>4775</v>
      </c>
      <c r="I27" s="44">
        <v>1552</v>
      </c>
      <c r="J27" s="44">
        <v>499</v>
      </c>
      <c r="K27" s="44">
        <v>1448</v>
      </c>
      <c r="L27" s="44">
        <v>601</v>
      </c>
      <c r="M27" s="44">
        <v>1069</v>
      </c>
      <c r="N27" s="49"/>
      <c r="O27" s="81">
        <f t="shared" si="2"/>
        <v>9944</v>
      </c>
      <c r="P27" s="50">
        <v>10</v>
      </c>
      <c r="Q27" s="76">
        <f t="shared" si="3"/>
        <v>9954</v>
      </c>
      <c r="R27" s="51">
        <v>102</v>
      </c>
      <c r="S27" s="48">
        <v>983</v>
      </c>
    </row>
    <row r="28" spans="1:19" ht="16.5" customHeight="1" x14ac:dyDescent="0.2">
      <c r="A28" s="92" t="s">
        <v>142</v>
      </c>
      <c r="B28" s="93" t="s">
        <v>72</v>
      </c>
      <c r="C28" s="40">
        <v>983</v>
      </c>
      <c r="D28" s="41">
        <v>4183</v>
      </c>
      <c r="E28" s="41">
        <v>322</v>
      </c>
      <c r="F28" s="42">
        <v>5894</v>
      </c>
      <c r="G28" s="76">
        <f t="shared" si="0"/>
        <v>10399</v>
      </c>
      <c r="H28" s="43">
        <v>4990</v>
      </c>
      <c r="I28" s="44">
        <v>1732</v>
      </c>
      <c r="J28" s="41">
        <v>563</v>
      </c>
      <c r="K28" s="41">
        <v>1558</v>
      </c>
      <c r="L28" s="41">
        <v>706</v>
      </c>
      <c r="M28" s="41">
        <v>866</v>
      </c>
      <c r="N28" s="45"/>
      <c r="O28" s="81">
        <f t="shared" si="2"/>
        <v>10415</v>
      </c>
      <c r="P28" s="46">
        <v>8</v>
      </c>
      <c r="Q28" s="76">
        <f t="shared" si="3"/>
        <v>10423</v>
      </c>
      <c r="R28" s="47"/>
      <c r="S28" s="48">
        <v>959</v>
      </c>
    </row>
    <row r="29" spans="1:19" ht="16.5" customHeight="1" x14ac:dyDescent="0.2">
      <c r="A29" s="92" t="s">
        <v>143</v>
      </c>
      <c r="B29" s="93" t="s">
        <v>73</v>
      </c>
      <c r="C29" s="40">
        <v>959</v>
      </c>
      <c r="D29" s="44">
        <v>4182</v>
      </c>
      <c r="E29" s="44">
        <v>350</v>
      </c>
      <c r="F29" s="48">
        <v>6617</v>
      </c>
      <c r="G29" s="76">
        <f t="shared" si="0"/>
        <v>11149</v>
      </c>
      <c r="H29" s="40">
        <v>5265</v>
      </c>
      <c r="I29" s="44">
        <v>1931</v>
      </c>
      <c r="J29" s="44">
        <v>692</v>
      </c>
      <c r="K29" s="44">
        <v>1655</v>
      </c>
      <c r="L29" s="44">
        <v>819</v>
      </c>
      <c r="M29" s="44">
        <v>806</v>
      </c>
      <c r="N29" s="49"/>
      <c r="O29" s="81">
        <f t="shared" si="2"/>
        <v>11168</v>
      </c>
      <c r="P29" s="50">
        <v>5</v>
      </c>
      <c r="Q29" s="76">
        <f t="shared" si="3"/>
        <v>11173</v>
      </c>
      <c r="R29" s="51"/>
      <c r="S29" s="48">
        <v>935</v>
      </c>
    </row>
    <row r="30" spans="1:19" ht="16.5" customHeight="1" x14ac:dyDescent="0.2">
      <c r="A30" s="92" t="s">
        <v>144</v>
      </c>
      <c r="B30" s="93" t="s">
        <v>74</v>
      </c>
      <c r="C30" s="40">
        <v>935</v>
      </c>
      <c r="D30" s="44">
        <v>4142</v>
      </c>
      <c r="E30" s="44">
        <v>340</v>
      </c>
      <c r="F30" s="48">
        <v>7360</v>
      </c>
      <c r="G30" s="76">
        <f t="shared" si="0"/>
        <v>11842</v>
      </c>
      <c r="H30" s="40">
        <v>5274</v>
      </c>
      <c r="I30" s="44">
        <v>2189</v>
      </c>
      <c r="J30" s="44">
        <v>694</v>
      </c>
      <c r="K30" s="44">
        <v>1663</v>
      </c>
      <c r="L30" s="44">
        <v>824</v>
      </c>
      <c r="M30" s="44">
        <v>978</v>
      </c>
      <c r="N30" s="49">
        <v>91</v>
      </c>
      <c r="O30" s="81">
        <f t="shared" si="2"/>
        <v>11713</v>
      </c>
      <c r="P30" s="50">
        <v>19</v>
      </c>
      <c r="Q30" s="76">
        <f t="shared" si="3"/>
        <v>11732</v>
      </c>
      <c r="R30" s="51"/>
      <c r="S30" s="48">
        <v>1045</v>
      </c>
    </row>
    <row r="31" spans="1:19" ht="16.5" customHeight="1" x14ac:dyDescent="0.2">
      <c r="A31" s="92" t="s">
        <v>145</v>
      </c>
      <c r="B31" s="93" t="s">
        <v>75</v>
      </c>
      <c r="C31" s="40">
        <v>1045</v>
      </c>
      <c r="D31" s="44">
        <v>4300</v>
      </c>
      <c r="E31" s="44">
        <v>402</v>
      </c>
      <c r="F31" s="48">
        <v>8232</v>
      </c>
      <c r="G31" s="76">
        <f t="shared" si="0"/>
        <v>12934</v>
      </c>
      <c r="H31" s="40">
        <v>5357</v>
      </c>
      <c r="I31" s="44">
        <v>2578</v>
      </c>
      <c r="J31" s="44">
        <v>924</v>
      </c>
      <c r="K31" s="44">
        <v>1725</v>
      </c>
      <c r="L31" s="44">
        <v>784</v>
      </c>
      <c r="M31" s="44">
        <v>1257</v>
      </c>
      <c r="N31" s="49">
        <v>344</v>
      </c>
      <c r="O31" s="81">
        <f t="shared" si="2"/>
        <v>12969</v>
      </c>
      <c r="P31" s="50">
        <v>36</v>
      </c>
      <c r="Q31" s="76">
        <f t="shared" si="3"/>
        <v>13005</v>
      </c>
      <c r="R31" s="51"/>
      <c r="S31" s="48">
        <v>974</v>
      </c>
    </row>
    <row r="32" spans="1:19" ht="16.5" customHeight="1" x14ac:dyDescent="0.2">
      <c r="A32" s="92" t="s">
        <v>146</v>
      </c>
      <c r="B32" s="93" t="s">
        <v>76</v>
      </c>
      <c r="C32" s="40">
        <v>974</v>
      </c>
      <c r="D32" s="41">
        <v>4340</v>
      </c>
      <c r="E32" s="41">
        <v>331</v>
      </c>
      <c r="F32" s="42">
        <v>9787</v>
      </c>
      <c r="G32" s="76">
        <f t="shared" si="0"/>
        <v>14458</v>
      </c>
      <c r="H32" s="43">
        <v>5571</v>
      </c>
      <c r="I32" s="44">
        <v>2673</v>
      </c>
      <c r="J32" s="41">
        <v>1182</v>
      </c>
      <c r="K32" s="41">
        <v>1732</v>
      </c>
      <c r="L32" s="41">
        <v>756</v>
      </c>
      <c r="M32" s="41">
        <v>1695</v>
      </c>
      <c r="N32" s="45">
        <v>545</v>
      </c>
      <c r="O32" s="81">
        <f t="shared" si="2"/>
        <v>14154</v>
      </c>
      <c r="P32" s="46">
        <v>24</v>
      </c>
      <c r="Q32" s="76">
        <f t="shared" si="3"/>
        <v>14178</v>
      </c>
      <c r="R32" s="47"/>
      <c r="S32" s="48">
        <v>1254</v>
      </c>
    </row>
    <row r="33" spans="1:19" ht="16.5" customHeight="1" x14ac:dyDescent="0.2">
      <c r="A33" s="92" t="s">
        <v>147</v>
      </c>
      <c r="B33" s="93" t="s">
        <v>77</v>
      </c>
      <c r="C33" s="40">
        <v>1254</v>
      </c>
      <c r="D33" s="44">
        <v>3850</v>
      </c>
      <c r="E33" s="44">
        <v>265</v>
      </c>
      <c r="F33" s="48">
        <v>10063</v>
      </c>
      <c r="G33" s="76">
        <f t="shared" si="0"/>
        <v>14178</v>
      </c>
      <c r="H33" s="40">
        <v>5599</v>
      </c>
      <c r="I33" s="44">
        <v>2476</v>
      </c>
      <c r="J33" s="44">
        <v>1394</v>
      </c>
      <c r="K33" s="44">
        <v>1696</v>
      </c>
      <c r="L33" s="44">
        <v>473</v>
      </c>
      <c r="M33" s="44">
        <v>1466</v>
      </c>
      <c r="N33" s="49">
        <v>845</v>
      </c>
      <c r="O33" s="81">
        <f t="shared" si="2"/>
        <v>13949</v>
      </c>
      <c r="P33" s="50">
        <v>3</v>
      </c>
      <c r="Q33" s="76">
        <f t="shared" si="3"/>
        <v>13952</v>
      </c>
      <c r="R33" s="51"/>
      <c r="S33" s="48">
        <v>1480</v>
      </c>
    </row>
    <row r="34" spans="1:19" ht="16.5" customHeight="1" x14ac:dyDescent="0.2">
      <c r="A34" s="92" t="s">
        <v>148</v>
      </c>
      <c r="B34" s="93" t="s">
        <v>78</v>
      </c>
      <c r="C34" s="40">
        <v>1504</v>
      </c>
      <c r="D34" s="44">
        <v>3950</v>
      </c>
      <c r="E34" s="44">
        <v>272</v>
      </c>
      <c r="F34" s="48">
        <v>10532</v>
      </c>
      <c r="G34" s="76">
        <f t="shared" si="0"/>
        <v>14754</v>
      </c>
      <c r="H34" s="40">
        <v>5689</v>
      </c>
      <c r="I34" s="44">
        <v>2629</v>
      </c>
      <c r="J34" s="44">
        <v>1738</v>
      </c>
      <c r="K34" s="44">
        <v>1702</v>
      </c>
      <c r="L34" s="44">
        <v>413</v>
      </c>
      <c r="M34" s="44">
        <v>1979</v>
      </c>
      <c r="N34" s="49">
        <v>769</v>
      </c>
      <c r="O34" s="81">
        <f t="shared" si="2"/>
        <v>14919</v>
      </c>
      <c r="P34" s="50">
        <v>4</v>
      </c>
      <c r="Q34" s="76">
        <f t="shared" si="3"/>
        <v>14923</v>
      </c>
      <c r="R34" s="51">
        <v>7</v>
      </c>
      <c r="S34" s="48">
        <v>1328</v>
      </c>
    </row>
    <row r="35" spans="1:19" ht="16.5" customHeight="1" x14ac:dyDescent="0.2">
      <c r="A35" s="92" t="s">
        <v>149</v>
      </c>
      <c r="B35" s="93" t="s">
        <v>79</v>
      </c>
      <c r="C35" s="40">
        <v>1328</v>
      </c>
      <c r="D35" s="44">
        <v>3959</v>
      </c>
      <c r="E35" s="44">
        <v>193</v>
      </c>
      <c r="F35" s="48">
        <v>11578</v>
      </c>
      <c r="G35" s="76">
        <f t="shared" si="0"/>
        <v>15730</v>
      </c>
      <c r="H35" s="40">
        <v>5665</v>
      </c>
      <c r="I35" s="44">
        <v>2843</v>
      </c>
      <c r="J35" s="44">
        <v>1830</v>
      </c>
      <c r="K35" s="44">
        <v>1716</v>
      </c>
      <c r="L35" s="44">
        <v>292</v>
      </c>
      <c r="M35" s="44">
        <v>2237</v>
      </c>
      <c r="N35" s="49">
        <v>1066</v>
      </c>
      <c r="O35" s="81">
        <f t="shared" si="2"/>
        <v>15649</v>
      </c>
      <c r="P35" s="50">
        <v>44</v>
      </c>
      <c r="Q35" s="76">
        <f t="shared" si="3"/>
        <v>15693</v>
      </c>
      <c r="R35" s="51"/>
      <c r="S35" s="48">
        <v>1365</v>
      </c>
    </row>
    <row r="36" spans="1:19" ht="16.5" customHeight="1" x14ac:dyDescent="0.2">
      <c r="A36" s="92" t="s">
        <v>150</v>
      </c>
      <c r="B36" s="93" t="s">
        <v>80</v>
      </c>
      <c r="C36" s="40">
        <v>1351</v>
      </c>
      <c r="D36" s="41">
        <v>4106</v>
      </c>
      <c r="E36" s="41">
        <v>217</v>
      </c>
      <c r="F36" s="42">
        <v>10701</v>
      </c>
      <c r="G36" s="76">
        <f t="shared" si="0"/>
        <v>15024</v>
      </c>
      <c r="H36" s="43">
        <v>5743</v>
      </c>
      <c r="I36" s="44">
        <v>2984</v>
      </c>
      <c r="J36" s="41">
        <v>1729</v>
      </c>
      <c r="K36" s="41">
        <v>1767</v>
      </c>
      <c r="L36" s="41">
        <v>181</v>
      </c>
      <c r="M36" s="41">
        <v>1511</v>
      </c>
      <c r="N36" s="45">
        <v>651</v>
      </c>
      <c r="O36" s="81">
        <f t="shared" si="2"/>
        <v>14566</v>
      </c>
      <c r="P36" s="46"/>
      <c r="Q36" s="76">
        <f t="shared" si="3"/>
        <v>14566</v>
      </c>
      <c r="R36" s="47">
        <v>26</v>
      </c>
      <c r="S36" s="48">
        <v>1783</v>
      </c>
    </row>
    <row r="37" spans="1:19" ht="16.5" customHeight="1" x14ac:dyDescent="0.2">
      <c r="A37" s="92" t="s">
        <v>151</v>
      </c>
      <c r="B37" s="93" t="s">
        <v>81</v>
      </c>
      <c r="C37" s="40">
        <v>1783</v>
      </c>
      <c r="D37" s="44">
        <v>4056</v>
      </c>
      <c r="E37" s="44">
        <v>195</v>
      </c>
      <c r="F37" s="48">
        <v>11315</v>
      </c>
      <c r="G37" s="76">
        <f t="shared" si="0"/>
        <v>15566</v>
      </c>
      <c r="H37" s="40">
        <v>5688</v>
      </c>
      <c r="I37" s="44">
        <v>3282</v>
      </c>
      <c r="J37" s="44">
        <v>1918</v>
      </c>
      <c r="K37" s="44">
        <v>1760</v>
      </c>
      <c r="L37" s="44">
        <v>189</v>
      </c>
      <c r="M37" s="44">
        <v>1952</v>
      </c>
      <c r="N37" s="49">
        <v>653</v>
      </c>
      <c r="O37" s="81">
        <f t="shared" si="2"/>
        <v>15442</v>
      </c>
      <c r="P37" s="50"/>
      <c r="Q37" s="76">
        <f t="shared" si="3"/>
        <v>15442</v>
      </c>
      <c r="R37" s="51">
        <v>14</v>
      </c>
      <c r="S37" s="48">
        <v>1893</v>
      </c>
    </row>
    <row r="38" spans="1:19" ht="16.5" customHeight="1" x14ac:dyDescent="0.2">
      <c r="A38" s="92" t="s">
        <v>152</v>
      </c>
      <c r="B38" s="93" t="s">
        <v>82</v>
      </c>
      <c r="C38" s="40">
        <v>1893</v>
      </c>
      <c r="D38" s="44">
        <v>4103</v>
      </c>
      <c r="E38" s="44">
        <v>256</v>
      </c>
      <c r="F38" s="48">
        <v>11785</v>
      </c>
      <c r="G38" s="76">
        <f t="shared" si="0"/>
        <v>16144</v>
      </c>
      <c r="H38" s="40">
        <v>5751</v>
      </c>
      <c r="I38" s="44">
        <v>3568</v>
      </c>
      <c r="J38" s="44">
        <v>1989</v>
      </c>
      <c r="K38" s="44">
        <v>1762</v>
      </c>
      <c r="L38" s="44">
        <v>214</v>
      </c>
      <c r="M38" s="44">
        <v>1903</v>
      </c>
      <c r="N38" s="49">
        <v>619</v>
      </c>
      <c r="O38" s="81">
        <f t="shared" si="2"/>
        <v>15806</v>
      </c>
      <c r="P38" s="50"/>
      <c r="Q38" s="76">
        <f t="shared" si="3"/>
        <v>15806</v>
      </c>
      <c r="R38" s="51">
        <v>30</v>
      </c>
      <c r="S38" s="48">
        <v>2201</v>
      </c>
    </row>
    <row r="39" spans="1:19" ht="16.5" customHeight="1" x14ac:dyDescent="0.2">
      <c r="A39" s="92" t="s">
        <v>153</v>
      </c>
      <c r="B39" s="93" t="s">
        <v>83</v>
      </c>
      <c r="C39" s="40">
        <v>2201</v>
      </c>
      <c r="D39" s="44">
        <v>3646</v>
      </c>
      <c r="E39" s="44">
        <v>252</v>
      </c>
      <c r="F39" s="48">
        <v>12334</v>
      </c>
      <c r="G39" s="76">
        <f t="shared" si="0"/>
        <v>16232</v>
      </c>
      <c r="H39" s="40">
        <v>5912</v>
      </c>
      <c r="I39" s="44">
        <v>3751</v>
      </c>
      <c r="J39" s="44">
        <v>1901</v>
      </c>
      <c r="K39" s="44">
        <v>1773</v>
      </c>
      <c r="L39" s="44">
        <v>298</v>
      </c>
      <c r="M39" s="44">
        <v>1976</v>
      </c>
      <c r="N39" s="49">
        <v>556</v>
      </c>
      <c r="O39" s="81">
        <f t="shared" si="2"/>
        <v>16167</v>
      </c>
      <c r="P39" s="50"/>
      <c r="Q39" s="76">
        <f t="shared" si="3"/>
        <v>16167</v>
      </c>
      <c r="R39" s="51">
        <v>27</v>
      </c>
      <c r="S39" s="48">
        <v>2239</v>
      </c>
    </row>
    <row r="40" spans="1:19" ht="16.5" customHeight="1" x14ac:dyDescent="0.2">
      <c r="A40" s="92" t="s">
        <v>154</v>
      </c>
      <c r="B40" s="93" t="s">
        <v>84</v>
      </c>
      <c r="C40" s="40">
        <v>2239</v>
      </c>
      <c r="D40" s="41">
        <v>3893</v>
      </c>
      <c r="E40" s="41">
        <v>231</v>
      </c>
      <c r="F40" s="42">
        <v>12546</v>
      </c>
      <c r="G40" s="76">
        <f t="shared" si="0"/>
        <v>16670</v>
      </c>
      <c r="H40" s="43">
        <v>5849</v>
      </c>
      <c r="I40" s="44">
        <v>3991</v>
      </c>
      <c r="J40" s="41">
        <v>1922</v>
      </c>
      <c r="K40" s="41">
        <v>1810</v>
      </c>
      <c r="L40" s="41">
        <v>308</v>
      </c>
      <c r="M40" s="41">
        <v>1838</v>
      </c>
      <c r="N40" s="45">
        <v>615</v>
      </c>
      <c r="O40" s="81">
        <f t="shared" si="2"/>
        <v>16333</v>
      </c>
      <c r="P40" s="46"/>
      <c r="Q40" s="76">
        <f t="shared" si="3"/>
        <v>16333</v>
      </c>
      <c r="R40" s="47">
        <v>76</v>
      </c>
      <c r="S40" s="48">
        <v>2500</v>
      </c>
    </row>
    <row r="41" spans="1:19" ht="16.5" customHeight="1" x14ac:dyDescent="0.2">
      <c r="A41" s="92" t="s">
        <v>155</v>
      </c>
      <c r="B41" s="93" t="s">
        <v>85</v>
      </c>
      <c r="C41" s="40">
        <v>2500</v>
      </c>
      <c r="D41" s="44">
        <v>3936</v>
      </c>
      <c r="E41" s="44">
        <v>140</v>
      </c>
      <c r="F41" s="48">
        <v>13232</v>
      </c>
      <c r="G41" s="76">
        <f t="shared" si="0"/>
        <v>17308</v>
      </c>
      <c r="H41" s="40">
        <v>6070</v>
      </c>
      <c r="I41" s="44">
        <v>4360</v>
      </c>
      <c r="J41" s="44">
        <v>2057</v>
      </c>
      <c r="K41" s="44">
        <v>1811</v>
      </c>
      <c r="L41" s="44">
        <v>343</v>
      </c>
      <c r="M41" s="44">
        <v>1867</v>
      </c>
      <c r="N41" s="49">
        <v>730</v>
      </c>
      <c r="O41" s="81">
        <f t="shared" si="2"/>
        <v>17238</v>
      </c>
      <c r="P41" s="50"/>
      <c r="Q41" s="76">
        <f t="shared" si="3"/>
        <v>17238</v>
      </c>
      <c r="R41" s="51">
        <v>96</v>
      </c>
      <c r="S41" s="48">
        <v>2474</v>
      </c>
    </row>
    <row r="42" spans="1:19" ht="16.5" customHeight="1" x14ac:dyDescent="0.2">
      <c r="A42" s="92" t="s">
        <v>156</v>
      </c>
      <c r="B42" s="94" t="s">
        <v>86</v>
      </c>
      <c r="C42" s="40">
        <v>2474</v>
      </c>
      <c r="D42" s="44">
        <v>4252</v>
      </c>
      <c r="E42" s="44">
        <v>158</v>
      </c>
      <c r="F42" s="48">
        <v>14210</v>
      </c>
      <c r="G42" s="76">
        <f t="shared" si="0"/>
        <v>18620</v>
      </c>
      <c r="H42" s="40">
        <v>6204</v>
      </c>
      <c r="I42" s="44">
        <v>4490</v>
      </c>
      <c r="J42" s="44">
        <v>2264</v>
      </c>
      <c r="K42" s="44">
        <v>1801</v>
      </c>
      <c r="L42" s="44">
        <v>442</v>
      </c>
      <c r="M42" s="44">
        <v>2177</v>
      </c>
      <c r="N42" s="49">
        <v>946</v>
      </c>
      <c r="O42" s="81">
        <f t="shared" si="2"/>
        <v>18324</v>
      </c>
      <c r="P42" s="50"/>
      <c r="Q42" s="76">
        <f t="shared" si="3"/>
        <v>18324</v>
      </c>
      <c r="R42" s="51">
        <v>17</v>
      </c>
      <c r="S42" s="48">
        <v>2753</v>
      </c>
    </row>
    <row r="43" spans="1:19" ht="16.5" customHeight="1" x14ac:dyDescent="0.2">
      <c r="A43" s="92" t="s">
        <v>157</v>
      </c>
      <c r="B43" s="94" t="s">
        <v>87</v>
      </c>
      <c r="C43" s="40">
        <v>2753</v>
      </c>
      <c r="D43" s="44">
        <v>4352</v>
      </c>
      <c r="E43" s="44">
        <v>143</v>
      </c>
      <c r="F43" s="48">
        <v>14281</v>
      </c>
      <c r="G43" s="76">
        <f t="shared" si="0"/>
        <v>18776</v>
      </c>
      <c r="H43" s="40">
        <v>6207</v>
      </c>
      <c r="I43" s="44">
        <v>4745</v>
      </c>
      <c r="J43" s="44">
        <v>2334</v>
      </c>
      <c r="K43" s="44">
        <v>1805</v>
      </c>
      <c r="L43" s="44">
        <v>417</v>
      </c>
      <c r="M43" s="44">
        <v>2378</v>
      </c>
      <c r="N43" s="49">
        <v>896</v>
      </c>
      <c r="O43" s="81">
        <f t="shared" si="2"/>
        <v>18782</v>
      </c>
      <c r="P43" s="50">
        <v>16</v>
      </c>
      <c r="Q43" s="76">
        <f t="shared" si="3"/>
        <v>18798</v>
      </c>
      <c r="R43" s="51">
        <v>21</v>
      </c>
      <c r="S43" s="48">
        <v>2710</v>
      </c>
    </row>
    <row r="44" spans="1:19" ht="16.5" customHeight="1" x14ac:dyDescent="0.2">
      <c r="A44" s="92" t="s">
        <v>158</v>
      </c>
      <c r="B44" s="93" t="s">
        <v>88</v>
      </c>
      <c r="C44" s="40">
        <v>2710</v>
      </c>
      <c r="D44" s="41">
        <v>4332</v>
      </c>
      <c r="E44" s="41">
        <v>124</v>
      </c>
      <c r="F44" s="42">
        <v>15041</v>
      </c>
      <c r="G44" s="76">
        <f t="shared" si="0"/>
        <v>19497</v>
      </c>
      <c r="H44" s="43">
        <v>6542</v>
      </c>
      <c r="I44" s="44">
        <v>4633</v>
      </c>
      <c r="J44" s="41">
        <v>2452</v>
      </c>
      <c r="K44" s="41">
        <v>1820</v>
      </c>
      <c r="L44" s="41">
        <v>397</v>
      </c>
      <c r="M44" s="41">
        <v>2587</v>
      </c>
      <c r="N44" s="45">
        <v>941</v>
      </c>
      <c r="O44" s="81">
        <f t="shared" si="2"/>
        <v>19372</v>
      </c>
      <c r="P44" s="46">
        <v>23</v>
      </c>
      <c r="Q44" s="76">
        <f t="shared" si="3"/>
        <v>19395</v>
      </c>
      <c r="R44" s="47">
        <v>46</v>
      </c>
      <c r="S44" s="48">
        <v>2766</v>
      </c>
    </row>
    <row r="45" spans="1:19" ht="16.5" customHeight="1" x14ac:dyDescent="0.2">
      <c r="A45" s="92" t="s">
        <v>159</v>
      </c>
      <c r="B45" s="94" t="s">
        <v>89</v>
      </c>
      <c r="C45" s="40">
        <v>2766</v>
      </c>
      <c r="D45" s="44">
        <v>4340</v>
      </c>
      <c r="E45" s="44">
        <v>152</v>
      </c>
      <c r="F45" s="48">
        <v>15318</v>
      </c>
      <c r="G45" s="76">
        <f t="shared" si="0"/>
        <v>19810</v>
      </c>
      <c r="H45" s="40">
        <v>6750</v>
      </c>
      <c r="I45" s="44">
        <v>4613</v>
      </c>
      <c r="J45" s="44">
        <v>2515</v>
      </c>
      <c r="K45" s="44">
        <v>1797</v>
      </c>
      <c r="L45" s="44">
        <v>395</v>
      </c>
      <c r="M45" s="44">
        <v>2667</v>
      </c>
      <c r="N45" s="49">
        <v>886</v>
      </c>
      <c r="O45" s="81">
        <f t="shared" si="2"/>
        <v>19623</v>
      </c>
      <c r="P45" s="50">
        <v>10</v>
      </c>
      <c r="Q45" s="76">
        <f t="shared" si="3"/>
        <v>19633</v>
      </c>
      <c r="R45" s="51">
        <v>-6</v>
      </c>
      <c r="S45" s="48">
        <v>2949</v>
      </c>
    </row>
    <row r="46" spans="1:19" ht="16.5" customHeight="1" x14ac:dyDescent="0.2">
      <c r="A46" s="92" t="s">
        <v>160</v>
      </c>
      <c r="B46" s="93" t="s">
        <v>90</v>
      </c>
      <c r="C46" s="40">
        <v>2949</v>
      </c>
      <c r="D46" s="44">
        <v>3930</v>
      </c>
      <c r="E46" s="44">
        <v>169</v>
      </c>
      <c r="F46" s="48">
        <v>15068</v>
      </c>
      <c r="G46" s="76">
        <f t="shared" si="0"/>
        <v>19167</v>
      </c>
      <c r="H46" s="40">
        <v>7027</v>
      </c>
      <c r="I46" s="44">
        <v>4608</v>
      </c>
      <c r="J46" s="44">
        <v>2567</v>
      </c>
      <c r="K46" s="44">
        <v>1772</v>
      </c>
      <c r="L46" s="44">
        <v>362</v>
      </c>
      <c r="M46" s="44">
        <v>2424</v>
      </c>
      <c r="N46" s="49">
        <v>544</v>
      </c>
      <c r="O46" s="81">
        <f t="shared" si="2"/>
        <v>19304</v>
      </c>
      <c r="P46" s="50">
        <v>2</v>
      </c>
      <c r="Q46" s="76">
        <f t="shared" si="3"/>
        <v>19306</v>
      </c>
      <c r="R46" s="51">
        <v>71</v>
      </c>
      <c r="S46" s="48">
        <v>2739</v>
      </c>
    </row>
    <row r="47" spans="1:19" ht="16.5" customHeight="1" x14ac:dyDescent="0.2">
      <c r="A47" s="92" t="s">
        <v>161</v>
      </c>
      <c r="B47" s="94" t="s">
        <v>91</v>
      </c>
      <c r="C47" s="40">
        <v>2739</v>
      </c>
      <c r="D47" s="44">
        <v>3995</v>
      </c>
      <c r="E47" s="44">
        <v>202</v>
      </c>
      <c r="F47" s="48">
        <v>15080</v>
      </c>
      <c r="G47" s="76">
        <f t="shared" si="0"/>
        <v>19277</v>
      </c>
      <c r="H47" s="40">
        <v>6807</v>
      </c>
      <c r="I47" s="44">
        <v>4778</v>
      </c>
      <c r="J47" s="44">
        <v>2419</v>
      </c>
      <c r="K47" s="44">
        <v>1794</v>
      </c>
      <c r="L47" s="44">
        <v>369</v>
      </c>
      <c r="M47" s="44">
        <v>2526</v>
      </c>
      <c r="N47" s="49">
        <v>425</v>
      </c>
      <c r="O47" s="81">
        <f t="shared" si="2"/>
        <v>19118</v>
      </c>
      <c r="P47" s="50"/>
      <c r="Q47" s="76">
        <f t="shared" si="3"/>
        <v>19118</v>
      </c>
      <c r="R47" s="51">
        <v>38</v>
      </c>
      <c r="S47" s="48">
        <v>2860</v>
      </c>
    </row>
    <row r="48" spans="1:19" ht="16.5" customHeight="1" x14ac:dyDescent="0.2">
      <c r="A48" s="92" t="s">
        <v>162</v>
      </c>
      <c r="B48" s="93" t="s">
        <v>92</v>
      </c>
      <c r="C48" s="40">
        <v>2860</v>
      </c>
      <c r="D48" s="44">
        <v>4186</v>
      </c>
      <c r="E48" s="44">
        <v>201</v>
      </c>
      <c r="F48" s="48">
        <v>14827</v>
      </c>
      <c r="G48" s="76">
        <f t="shared" si="0"/>
        <v>19214</v>
      </c>
      <c r="H48" s="40">
        <v>7146</v>
      </c>
      <c r="I48" s="44">
        <v>4869</v>
      </c>
      <c r="J48" s="44">
        <v>2541</v>
      </c>
      <c r="K48" s="44">
        <v>1752</v>
      </c>
      <c r="L48" s="44">
        <v>321</v>
      </c>
      <c r="M48" s="44">
        <v>2179</v>
      </c>
      <c r="N48" s="49">
        <v>533</v>
      </c>
      <c r="O48" s="81">
        <f t="shared" si="2"/>
        <v>19341</v>
      </c>
      <c r="P48" s="50">
        <v>6</v>
      </c>
      <c r="Q48" s="76">
        <f t="shared" si="3"/>
        <v>19347</v>
      </c>
      <c r="R48" s="51">
        <v>74</v>
      </c>
      <c r="S48" s="48">
        <v>2653</v>
      </c>
    </row>
    <row r="49" spans="1:19" ht="16.5" customHeight="1" x14ac:dyDescent="0.2">
      <c r="A49" s="92" t="s">
        <v>163</v>
      </c>
      <c r="B49" s="94" t="s">
        <v>93</v>
      </c>
      <c r="C49" s="40">
        <v>2653</v>
      </c>
      <c r="D49" s="44">
        <v>4325</v>
      </c>
      <c r="E49" s="44">
        <v>212</v>
      </c>
      <c r="F49" s="48">
        <v>15232</v>
      </c>
      <c r="G49" s="76">
        <f t="shared" si="0"/>
        <v>19769</v>
      </c>
      <c r="H49" s="40">
        <v>7279</v>
      </c>
      <c r="I49" s="44">
        <v>5080</v>
      </c>
      <c r="J49" s="44">
        <v>2394</v>
      </c>
      <c r="K49" s="44">
        <v>1738</v>
      </c>
      <c r="L49" s="44">
        <v>284</v>
      </c>
      <c r="M49" s="44">
        <v>2399</v>
      </c>
      <c r="N49" s="49">
        <v>529</v>
      </c>
      <c r="O49" s="81">
        <f t="shared" si="2"/>
        <v>19703</v>
      </c>
      <c r="P49" s="50">
        <v>7</v>
      </c>
      <c r="Q49" s="76">
        <f t="shared" si="3"/>
        <v>19710</v>
      </c>
      <c r="R49" s="51">
        <v>11</v>
      </c>
      <c r="S49" s="48">
        <v>2701</v>
      </c>
    </row>
    <row r="50" spans="1:19" ht="16.5" customHeight="1" x14ac:dyDescent="0.2">
      <c r="A50" s="92" t="s">
        <v>164</v>
      </c>
      <c r="B50" s="93" t="s">
        <v>94</v>
      </c>
      <c r="C50" s="40">
        <v>2701</v>
      </c>
      <c r="D50" s="44">
        <v>4255</v>
      </c>
      <c r="E50" s="44">
        <v>214</v>
      </c>
      <c r="F50" s="48">
        <v>14853</v>
      </c>
      <c r="G50" s="76">
        <f t="shared" si="0"/>
        <v>19322</v>
      </c>
      <c r="H50" s="40">
        <v>7343</v>
      </c>
      <c r="I50" s="44">
        <v>4999</v>
      </c>
      <c r="J50" s="44">
        <v>2252</v>
      </c>
      <c r="K50" s="44">
        <v>1678</v>
      </c>
      <c r="L50" s="44">
        <v>295</v>
      </c>
      <c r="M50" s="44">
        <v>2449</v>
      </c>
      <c r="N50" s="49">
        <v>306</v>
      </c>
      <c r="O50" s="81">
        <f t="shared" si="2"/>
        <v>19322</v>
      </c>
      <c r="P50" s="50">
        <v>47</v>
      </c>
      <c r="Q50" s="76">
        <f t="shared" si="3"/>
        <v>19369</v>
      </c>
      <c r="R50" s="51">
        <v>-15</v>
      </c>
      <c r="S50" s="48">
        <v>2669</v>
      </c>
    </row>
    <row r="51" spans="1:19" ht="16.5" customHeight="1" x14ac:dyDescent="0.2">
      <c r="A51" s="92" t="s">
        <v>165</v>
      </c>
      <c r="B51" s="94" t="s">
        <v>95</v>
      </c>
      <c r="C51" s="40">
        <v>2669</v>
      </c>
      <c r="D51" s="44">
        <v>4083</v>
      </c>
      <c r="E51" s="44">
        <v>211</v>
      </c>
      <c r="F51" s="48">
        <v>14465</v>
      </c>
      <c r="G51" s="76">
        <f t="shared" si="0"/>
        <v>18759</v>
      </c>
      <c r="H51" s="40">
        <v>7366</v>
      </c>
      <c r="I51" s="44">
        <v>4739</v>
      </c>
      <c r="J51" s="44">
        <v>2151</v>
      </c>
      <c r="K51" s="44">
        <v>1645</v>
      </c>
      <c r="L51" s="44">
        <v>247</v>
      </c>
      <c r="M51" s="44">
        <v>2286</v>
      </c>
      <c r="N51" s="49">
        <v>455</v>
      </c>
      <c r="O51" s="81">
        <f t="shared" si="2"/>
        <v>18889</v>
      </c>
      <c r="P51" s="50">
        <v>58</v>
      </c>
      <c r="Q51" s="76">
        <f t="shared" si="3"/>
        <v>18947</v>
      </c>
      <c r="R51" s="51">
        <v>-2</v>
      </c>
      <c r="S51" s="48">
        <v>2483</v>
      </c>
    </row>
    <row r="52" spans="1:19" ht="16.5" customHeight="1" x14ac:dyDescent="0.2">
      <c r="A52" s="92" t="s">
        <v>166</v>
      </c>
      <c r="B52" s="93" t="s">
        <v>96</v>
      </c>
      <c r="C52" s="40">
        <v>2483</v>
      </c>
      <c r="D52" s="44">
        <v>4294</v>
      </c>
      <c r="E52" s="44">
        <v>301</v>
      </c>
      <c r="F52" s="48">
        <v>14387</v>
      </c>
      <c r="G52" s="76">
        <f t="shared" si="0"/>
        <v>18982</v>
      </c>
      <c r="H52" s="40">
        <v>7657</v>
      </c>
      <c r="I52" s="44">
        <v>4771</v>
      </c>
      <c r="J52" s="44">
        <v>2208</v>
      </c>
      <c r="K52" s="44">
        <v>1642</v>
      </c>
      <c r="L52" s="44">
        <v>260</v>
      </c>
      <c r="M52" s="44">
        <v>2326</v>
      </c>
      <c r="N52" s="49">
        <v>267</v>
      </c>
      <c r="O52" s="81">
        <f t="shared" si="2"/>
        <v>19131</v>
      </c>
      <c r="P52" s="50">
        <v>95</v>
      </c>
      <c r="Q52" s="76">
        <f t="shared" si="3"/>
        <v>19226</v>
      </c>
      <c r="R52" s="51">
        <v>51</v>
      </c>
      <c r="S52" s="48">
        <v>2188</v>
      </c>
    </row>
    <row r="53" spans="1:19" ht="16.5" customHeight="1" x14ac:dyDescent="0.2">
      <c r="A53" s="92" t="s">
        <v>167</v>
      </c>
      <c r="B53" s="94" t="s">
        <v>97</v>
      </c>
      <c r="C53" s="40">
        <v>2188</v>
      </c>
      <c r="D53" s="44">
        <v>4327</v>
      </c>
      <c r="E53" s="44">
        <v>285</v>
      </c>
      <c r="F53" s="48">
        <v>14851</v>
      </c>
      <c r="G53" s="76">
        <f t="shared" si="0"/>
        <v>19463</v>
      </c>
      <c r="H53" s="40">
        <v>7710</v>
      </c>
      <c r="I53" s="44">
        <v>4815</v>
      </c>
      <c r="J53" s="44">
        <v>2121</v>
      </c>
      <c r="K53" s="44">
        <v>1623</v>
      </c>
      <c r="L53" s="44">
        <v>199</v>
      </c>
      <c r="M53" s="44">
        <v>1969</v>
      </c>
      <c r="N53" s="49">
        <v>393</v>
      </c>
      <c r="O53" s="81">
        <f t="shared" si="2"/>
        <v>18830</v>
      </c>
      <c r="P53" s="50">
        <v>55</v>
      </c>
      <c r="Q53" s="76">
        <f t="shared" si="3"/>
        <v>18885</v>
      </c>
      <c r="R53" s="51">
        <v>164</v>
      </c>
      <c r="S53" s="48">
        <v>2602</v>
      </c>
    </row>
    <row r="54" spans="1:19" ht="16.5" customHeight="1" x14ac:dyDescent="0.2">
      <c r="A54" s="92" t="s">
        <v>168</v>
      </c>
      <c r="B54" s="93" t="s">
        <v>98</v>
      </c>
      <c r="C54" s="52">
        <v>2602</v>
      </c>
      <c r="D54" s="53">
        <v>4511</v>
      </c>
      <c r="E54" s="53">
        <v>325</v>
      </c>
      <c r="F54" s="54">
        <v>14362</v>
      </c>
      <c r="G54" s="76">
        <f t="shared" si="0"/>
        <v>19198</v>
      </c>
      <c r="H54" s="52">
        <v>7603</v>
      </c>
      <c r="I54" s="53">
        <v>4538</v>
      </c>
      <c r="J54" s="53">
        <v>1911</v>
      </c>
      <c r="K54" s="53">
        <v>1595</v>
      </c>
      <c r="L54" s="53">
        <v>107</v>
      </c>
      <c r="M54" s="53">
        <v>2352</v>
      </c>
      <c r="N54" s="55">
        <v>391</v>
      </c>
      <c r="O54" s="81">
        <f t="shared" si="2"/>
        <v>18497</v>
      </c>
      <c r="P54" s="56">
        <v>77</v>
      </c>
      <c r="Q54" s="76">
        <f t="shared" si="3"/>
        <v>18574</v>
      </c>
      <c r="R54" s="52">
        <v>585</v>
      </c>
      <c r="S54" s="54">
        <v>2641</v>
      </c>
    </row>
    <row r="55" spans="1:19" ht="16.5" customHeight="1" x14ac:dyDescent="0.2">
      <c r="A55" s="92" t="s">
        <v>169</v>
      </c>
      <c r="B55" s="94" t="s">
        <v>99</v>
      </c>
      <c r="C55" s="52">
        <v>2641</v>
      </c>
      <c r="D55" s="53">
        <v>4153</v>
      </c>
      <c r="E55" s="53">
        <v>299</v>
      </c>
      <c r="F55" s="54">
        <v>14015</v>
      </c>
      <c r="G55" s="76">
        <f t="shared" si="0"/>
        <v>18467</v>
      </c>
      <c r="H55" s="52">
        <v>7897</v>
      </c>
      <c r="I55" s="53">
        <v>4685</v>
      </c>
      <c r="J55" s="53">
        <v>1826</v>
      </c>
      <c r="K55" s="53">
        <v>1610</v>
      </c>
      <c r="L55" s="53">
        <v>75</v>
      </c>
      <c r="M55" s="53">
        <v>2234</v>
      </c>
      <c r="N55" s="55">
        <v>377</v>
      </c>
      <c r="O55" s="81">
        <f t="shared" si="2"/>
        <v>18704</v>
      </c>
      <c r="P55" s="56">
        <v>30</v>
      </c>
      <c r="Q55" s="76">
        <f t="shared" si="3"/>
        <v>18734</v>
      </c>
      <c r="R55" s="52">
        <v>156</v>
      </c>
      <c r="S55" s="54">
        <v>2218</v>
      </c>
    </row>
    <row r="56" spans="1:19" ht="16.5" customHeight="1" x14ac:dyDescent="0.2">
      <c r="A56" s="92" t="s">
        <v>170</v>
      </c>
      <c r="B56" s="95" t="s">
        <v>100</v>
      </c>
      <c r="C56" s="57">
        <v>2218</v>
      </c>
      <c r="D56" s="58">
        <v>3851</v>
      </c>
      <c r="E56" s="58">
        <v>304</v>
      </c>
      <c r="F56" s="59">
        <v>14043</v>
      </c>
      <c r="G56" s="77">
        <f t="shared" si="0"/>
        <v>18198</v>
      </c>
      <c r="H56" s="57">
        <v>7802</v>
      </c>
      <c r="I56" s="58">
        <v>4663</v>
      </c>
      <c r="J56" s="58">
        <v>1492</v>
      </c>
      <c r="K56" s="58">
        <v>1628</v>
      </c>
      <c r="L56" s="58">
        <v>77</v>
      </c>
      <c r="M56" s="58">
        <v>1981</v>
      </c>
      <c r="N56" s="60">
        <v>402</v>
      </c>
      <c r="O56" s="81">
        <f t="shared" si="2"/>
        <v>18045</v>
      </c>
      <c r="P56" s="61">
        <v>5</v>
      </c>
      <c r="Q56" s="77">
        <f t="shared" si="3"/>
        <v>18050</v>
      </c>
      <c r="R56" s="57">
        <v>203</v>
      </c>
      <c r="S56" s="59">
        <v>2163</v>
      </c>
    </row>
    <row r="57" spans="1:19" ht="16.5" customHeight="1" x14ac:dyDescent="0.2">
      <c r="A57" s="92" t="s">
        <v>171</v>
      </c>
      <c r="B57" s="94" t="s">
        <v>101</v>
      </c>
      <c r="C57" s="52">
        <v>2163</v>
      </c>
      <c r="D57" s="53">
        <v>3901</v>
      </c>
      <c r="E57" s="53">
        <v>285</v>
      </c>
      <c r="F57" s="54">
        <v>13719</v>
      </c>
      <c r="G57" s="76">
        <f t="shared" si="0"/>
        <v>17905</v>
      </c>
      <c r="H57" s="52">
        <v>7827</v>
      </c>
      <c r="I57" s="53">
        <v>4470</v>
      </c>
      <c r="J57" s="53">
        <v>1434</v>
      </c>
      <c r="K57" s="53">
        <v>1642</v>
      </c>
      <c r="L57" s="53">
        <v>102</v>
      </c>
      <c r="M57" s="53">
        <v>2085</v>
      </c>
      <c r="N57" s="55">
        <v>343</v>
      </c>
      <c r="O57" s="81">
        <f t="shared" si="2"/>
        <v>17903</v>
      </c>
      <c r="P57" s="56">
        <v>1</v>
      </c>
      <c r="Q57" s="76">
        <f t="shared" si="3"/>
        <v>17904</v>
      </c>
      <c r="R57" s="52">
        <v>164</v>
      </c>
      <c r="S57" s="54">
        <v>2000</v>
      </c>
    </row>
    <row r="58" spans="1:19" ht="16.5" customHeight="1" x14ac:dyDescent="0.2">
      <c r="A58" s="92" t="s">
        <v>172</v>
      </c>
      <c r="B58" s="96" t="s">
        <v>102</v>
      </c>
      <c r="C58" s="57">
        <v>2000</v>
      </c>
      <c r="D58" s="58">
        <v>4401</v>
      </c>
      <c r="E58" s="58">
        <v>348</v>
      </c>
      <c r="F58" s="59">
        <v>14083</v>
      </c>
      <c r="G58" s="77">
        <f>D58+E58+F58</f>
        <v>18832</v>
      </c>
      <c r="H58" s="57">
        <v>7942</v>
      </c>
      <c r="I58" s="58">
        <v>4526</v>
      </c>
      <c r="J58" s="58">
        <v>1296</v>
      </c>
      <c r="K58" s="58">
        <v>1626</v>
      </c>
      <c r="L58" s="58">
        <v>73</v>
      </c>
      <c r="M58" s="58">
        <v>2502</v>
      </c>
      <c r="N58" s="60">
        <v>436</v>
      </c>
      <c r="O58" s="81">
        <f t="shared" si="2"/>
        <v>18401</v>
      </c>
      <c r="P58" s="61">
        <v>4</v>
      </c>
      <c r="Q58" s="77">
        <f t="shared" si="3"/>
        <v>18405</v>
      </c>
      <c r="R58" s="57">
        <v>149</v>
      </c>
      <c r="S58" s="59">
        <v>2278</v>
      </c>
    </row>
    <row r="59" spans="1:19" ht="16.5" customHeight="1" x14ac:dyDescent="0.2">
      <c r="A59" s="92" t="s">
        <v>173</v>
      </c>
      <c r="B59" s="96" t="s">
        <v>103</v>
      </c>
      <c r="C59" s="57">
        <v>2278</v>
      </c>
      <c r="D59" s="58">
        <v>4305</v>
      </c>
      <c r="E59" s="58">
        <v>303</v>
      </c>
      <c r="F59" s="59">
        <v>13532</v>
      </c>
      <c r="G59" s="77">
        <f t="shared" si="0"/>
        <v>18140</v>
      </c>
      <c r="H59" s="57">
        <v>7969</v>
      </c>
      <c r="I59" s="58">
        <v>4189</v>
      </c>
      <c r="J59" s="58">
        <v>848</v>
      </c>
      <c r="K59" s="58">
        <v>1594</v>
      </c>
      <c r="L59" s="58">
        <v>146</v>
      </c>
      <c r="M59" s="58">
        <v>2901</v>
      </c>
      <c r="N59" s="60">
        <v>422</v>
      </c>
      <c r="O59" s="81">
        <f t="shared" si="2"/>
        <v>18069</v>
      </c>
      <c r="P59" s="61">
        <v>103</v>
      </c>
      <c r="Q59" s="77">
        <f t="shared" si="3"/>
        <v>18172</v>
      </c>
      <c r="R59" s="57">
        <v>4</v>
      </c>
      <c r="S59" s="59">
        <v>2242</v>
      </c>
    </row>
    <row r="60" spans="1:19" ht="16.5" customHeight="1" x14ac:dyDescent="0.2">
      <c r="A60" s="92" t="s">
        <v>174</v>
      </c>
      <c r="B60" s="97" t="s">
        <v>104</v>
      </c>
      <c r="C60" s="57">
        <v>2242</v>
      </c>
      <c r="D60" s="58">
        <v>4184</v>
      </c>
      <c r="E60" s="58">
        <v>373</v>
      </c>
      <c r="F60" s="59">
        <v>13522</v>
      </c>
      <c r="G60" s="77">
        <f t="shared" ref="G60:G65" si="4">D60+E60+F60</f>
        <v>18079</v>
      </c>
      <c r="H60" s="57">
        <v>7933</v>
      </c>
      <c r="I60" s="58">
        <v>3926</v>
      </c>
      <c r="J60" s="58">
        <v>842</v>
      </c>
      <c r="K60" s="58">
        <v>1570</v>
      </c>
      <c r="L60" s="58">
        <v>97</v>
      </c>
      <c r="M60" s="58">
        <v>3348</v>
      </c>
      <c r="N60" s="60">
        <v>472</v>
      </c>
      <c r="O60" s="81">
        <f t="shared" si="2"/>
        <v>18188</v>
      </c>
      <c r="P60" s="61">
        <v>120</v>
      </c>
      <c r="Q60" s="77">
        <f t="shared" si="3"/>
        <v>18308</v>
      </c>
      <c r="R60" s="57">
        <v>8</v>
      </c>
      <c r="S60" s="59">
        <v>2005</v>
      </c>
    </row>
    <row r="61" spans="1:19" ht="16.5" customHeight="1" x14ac:dyDescent="0.2">
      <c r="A61" s="92" t="s">
        <v>175</v>
      </c>
      <c r="B61" s="97" t="s">
        <v>105</v>
      </c>
      <c r="C61" s="57">
        <v>2005</v>
      </c>
      <c r="D61" s="62">
        <v>4046</v>
      </c>
      <c r="E61" s="58">
        <v>282</v>
      </c>
      <c r="F61" s="61">
        <v>13126</v>
      </c>
      <c r="G61" s="77">
        <f t="shared" si="4"/>
        <v>17454</v>
      </c>
      <c r="H61" s="63">
        <v>7404</v>
      </c>
      <c r="I61" s="58">
        <v>3640</v>
      </c>
      <c r="J61" s="58">
        <v>789</v>
      </c>
      <c r="K61" s="58">
        <v>1486</v>
      </c>
      <c r="L61" s="58">
        <v>119</v>
      </c>
      <c r="M61" s="58">
        <v>3051</v>
      </c>
      <c r="N61" s="60">
        <v>631</v>
      </c>
      <c r="O61" s="81">
        <f t="shared" si="2"/>
        <v>17120</v>
      </c>
      <c r="P61" s="61">
        <v>141</v>
      </c>
      <c r="Q61" s="77">
        <f t="shared" si="3"/>
        <v>17261</v>
      </c>
      <c r="R61" s="57">
        <v>14</v>
      </c>
      <c r="S61" s="61">
        <v>2184</v>
      </c>
    </row>
    <row r="62" spans="1:19" ht="16.5" customHeight="1" x14ac:dyDescent="0.2">
      <c r="A62" s="92" t="s">
        <v>176</v>
      </c>
      <c r="B62" s="97" t="s">
        <v>106</v>
      </c>
      <c r="C62" s="64">
        <v>2184</v>
      </c>
      <c r="D62" s="65">
        <v>4413</v>
      </c>
      <c r="E62" s="66">
        <v>306</v>
      </c>
      <c r="F62" s="67">
        <v>11597</v>
      </c>
      <c r="G62" s="77">
        <f t="shared" si="4"/>
        <v>16316</v>
      </c>
      <c r="H62" s="68">
        <v>7153</v>
      </c>
      <c r="I62" s="66">
        <v>3510</v>
      </c>
      <c r="J62" s="66">
        <v>819</v>
      </c>
      <c r="K62" s="66">
        <v>1409</v>
      </c>
      <c r="L62" s="66">
        <v>127</v>
      </c>
      <c r="M62" s="66">
        <v>3268</v>
      </c>
      <c r="N62" s="69">
        <v>312</v>
      </c>
      <c r="O62" s="82">
        <f t="shared" ref="O62:O68" si="5">H62+I62+J62+K62+L62+M62+N62</f>
        <v>16598</v>
      </c>
      <c r="P62" s="67">
        <v>199</v>
      </c>
      <c r="Q62" s="77">
        <f t="shared" si="3"/>
        <v>16797</v>
      </c>
      <c r="R62" s="64">
        <v>13</v>
      </c>
      <c r="S62" s="67">
        <v>1690</v>
      </c>
    </row>
    <row r="63" spans="1:19" ht="16.5" customHeight="1" x14ac:dyDescent="0.2">
      <c r="A63" s="92" t="s">
        <v>177</v>
      </c>
      <c r="B63" s="98" t="s">
        <v>107</v>
      </c>
      <c r="C63" s="52">
        <v>1690</v>
      </c>
      <c r="D63" s="53">
        <v>4112</v>
      </c>
      <c r="E63" s="53">
        <v>354</v>
      </c>
      <c r="F63" s="54">
        <v>12332</v>
      </c>
      <c r="G63" s="78">
        <f t="shared" si="4"/>
        <v>16798</v>
      </c>
      <c r="H63" s="52">
        <v>7312</v>
      </c>
      <c r="I63" s="53">
        <v>3453</v>
      </c>
      <c r="J63" s="53">
        <v>904</v>
      </c>
      <c r="K63" s="53">
        <v>1370</v>
      </c>
      <c r="L63" s="53">
        <v>142</v>
      </c>
      <c r="M63" s="53">
        <v>2819</v>
      </c>
      <c r="N63" s="55">
        <v>306</v>
      </c>
      <c r="O63" s="78">
        <f t="shared" si="5"/>
        <v>16306</v>
      </c>
      <c r="P63" s="56">
        <v>160</v>
      </c>
      <c r="Q63" s="78">
        <f t="shared" si="3"/>
        <v>16466</v>
      </c>
      <c r="R63" s="52">
        <v>191</v>
      </c>
      <c r="S63" s="54">
        <v>1831</v>
      </c>
    </row>
    <row r="64" spans="1:19" ht="16.5" customHeight="1" x14ac:dyDescent="0.2">
      <c r="A64" s="92" t="s">
        <v>178</v>
      </c>
      <c r="B64" s="98" t="s">
        <v>108</v>
      </c>
      <c r="C64" s="52">
        <v>1831</v>
      </c>
      <c r="D64" s="53">
        <v>3431</v>
      </c>
      <c r="E64" s="53">
        <v>224</v>
      </c>
      <c r="F64" s="54">
        <v>12633</v>
      </c>
      <c r="G64" s="78">
        <f t="shared" si="4"/>
        <v>16288</v>
      </c>
      <c r="H64" s="52">
        <v>7134</v>
      </c>
      <c r="I64" s="53">
        <v>3228</v>
      </c>
      <c r="J64" s="53">
        <v>1008</v>
      </c>
      <c r="K64" s="53">
        <v>1295</v>
      </c>
      <c r="L64" s="53">
        <v>88</v>
      </c>
      <c r="M64" s="53">
        <v>2583</v>
      </c>
      <c r="N64" s="55">
        <v>958</v>
      </c>
      <c r="O64" s="78">
        <f t="shared" si="5"/>
        <v>16294</v>
      </c>
      <c r="P64" s="56">
        <v>60</v>
      </c>
      <c r="Q64" s="78">
        <f t="shared" si="3"/>
        <v>16354</v>
      </c>
      <c r="R64" s="52">
        <v>-4</v>
      </c>
      <c r="S64" s="54">
        <v>1769</v>
      </c>
    </row>
    <row r="65" spans="1:19" ht="16.5" customHeight="1" x14ac:dyDescent="0.2">
      <c r="A65" s="92" t="s">
        <v>179</v>
      </c>
      <c r="B65" s="98" t="s">
        <v>109</v>
      </c>
      <c r="C65" s="52">
        <v>1769</v>
      </c>
      <c r="D65" s="53">
        <v>3283</v>
      </c>
      <c r="E65" s="53">
        <v>264</v>
      </c>
      <c r="F65" s="54">
        <v>13189</v>
      </c>
      <c r="G65" s="78">
        <f t="shared" si="4"/>
        <v>16736</v>
      </c>
      <c r="H65" s="52">
        <v>6811</v>
      </c>
      <c r="I65" s="53">
        <v>3082</v>
      </c>
      <c r="J65" s="53">
        <v>1036</v>
      </c>
      <c r="K65" s="53">
        <v>1231</v>
      </c>
      <c r="L65" s="53">
        <v>117</v>
      </c>
      <c r="M65" s="53">
        <v>2518</v>
      </c>
      <c r="N65" s="55">
        <v>1546</v>
      </c>
      <c r="O65" s="78">
        <f t="shared" si="5"/>
        <v>16341</v>
      </c>
      <c r="P65" s="56">
        <v>201</v>
      </c>
      <c r="Q65" s="78">
        <f t="shared" ref="Q65:Q70" si="6">SUM(O65:P65)</f>
        <v>16542</v>
      </c>
      <c r="R65" s="52">
        <v>-18</v>
      </c>
      <c r="S65" s="54">
        <v>1981</v>
      </c>
    </row>
    <row r="66" spans="1:19" ht="16.5" customHeight="1" x14ac:dyDescent="0.2">
      <c r="A66" s="92" t="s">
        <v>180</v>
      </c>
      <c r="B66" s="98" t="s">
        <v>110</v>
      </c>
      <c r="C66" s="70">
        <v>1981</v>
      </c>
      <c r="D66" s="71">
        <v>3749</v>
      </c>
      <c r="E66" s="71">
        <v>243</v>
      </c>
      <c r="F66" s="72">
        <v>11408</v>
      </c>
      <c r="G66" s="79">
        <f>D66+E66+F66</f>
        <v>15400</v>
      </c>
      <c r="H66" s="70">
        <v>6631</v>
      </c>
      <c r="I66" s="71">
        <v>2972</v>
      </c>
      <c r="J66" s="71">
        <v>1093</v>
      </c>
      <c r="K66" s="71">
        <v>1177</v>
      </c>
      <c r="L66" s="71">
        <v>65</v>
      </c>
      <c r="M66" s="71">
        <v>2947</v>
      </c>
      <c r="N66" s="73">
        <v>653</v>
      </c>
      <c r="O66" s="79">
        <f>H66+I66+J66+K66+L66+M66+N66</f>
        <v>15538</v>
      </c>
      <c r="P66" s="74">
        <v>36</v>
      </c>
      <c r="Q66" s="79">
        <f t="shared" si="6"/>
        <v>15574</v>
      </c>
      <c r="R66" s="70">
        <v>-12</v>
      </c>
      <c r="S66" s="72">
        <v>1819</v>
      </c>
    </row>
    <row r="67" spans="1:19" ht="16.5" customHeight="1" x14ac:dyDescent="0.2">
      <c r="A67" s="92" t="s">
        <v>181</v>
      </c>
      <c r="B67" s="98" t="s">
        <v>111</v>
      </c>
      <c r="C67" s="70">
        <v>1819</v>
      </c>
      <c r="D67" s="71">
        <v>3280</v>
      </c>
      <c r="E67" s="71">
        <v>259</v>
      </c>
      <c r="F67" s="72">
        <v>11512</v>
      </c>
      <c r="G67" s="79">
        <f>D67+E67+F67</f>
        <v>15051</v>
      </c>
      <c r="H67" s="70">
        <v>6535</v>
      </c>
      <c r="I67" s="71">
        <v>2795</v>
      </c>
      <c r="J67" s="71">
        <v>1167</v>
      </c>
      <c r="K67" s="71">
        <v>1110</v>
      </c>
      <c r="L67" s="71">
        <v>88</v>
      </c>
      <c r="M67" s="71">
        <v>3038</v>
      </c>
      <c r="N67" s="73">
        <v>300</v>
      </c>
      <c r="O67" s="79">
        <f>H67+I67+J67+K67+L67+M67+N67</f>
        <v>15033</v>
      </c>
      <c r="P67" s="74">
        <v>48</v>
      </c>
      <c r="Q67" s="79">
        <f t="shared" si="6"/>
        <v>15081</v>
      </c>
      <c r="R67" s="70">
        <v>-17</v>
      </c>
      <c r="S67" s="72">
        <v>1806</v>
      </c>
    </row>
    <row r="68" spans="1:19" ht="16.5" customHeight="1" x14ac:dyDescent="0.2">
      <c r="A68" s="92" t="s">
        <v>182</v>
      </c>
      <c r="B68" s="98" t="s">
        <v>112</v>
      </c>
      <c r="C68" s="70">
        <v>1806</v>
      </c>
      <c r="D68" s="71">
        <v>3336</v>
      </c>
      <c r="E68" s="71">
        <v>309</v>
      </c>
      <c r="F68" s="72">
        <v>10542</v>
      </c>
      <c r="G68" s="79">
        <f>D68+E68+F68</f>
        <v>14187</v>
      </c>
      <c r="H68" s="70">
        <v>6297</v>
      </c>
      <c r="I68" s="71">
        <v>2939</v>
      </c>
      <c r="J68" s="71">
        <v>964</v>
      </c>
      <c r="K68" s="71">
        <v>1054</v>
      </c>
      <c r="L68" s="71">
        <v>109</v>
      </c>
      <c r="M68" s="71">
        <v>2698</v>
      </c>
      <c r="N68" s="73">
        <v>168</v>
      </c>
      <c r="O68" s="79">
        <f t="shared" si="5"/>
        <v>14229</v>
      </c>
      <c r="P68" s="74">
        <v>51</v>
      </c>
      <c r="Q68" s="79">
        <f t="shared" si="6"/>
        <v>14280</v>
      </c>
      <c r="R68" s="70">
        <v>-5</v>
      </c>
      <c r="S68" s="72">
        <v>1718</v>
      </c>
    </row>
    <row r="69" spans="1:19" ht="16.5" customHeight="1" x14ac:dyDescent="0.2">
      <c r="A69" s="92" t="s">
        <v>183</v>
      </c>
      <c r="B69" s="98" t="s">
        <v>113</v>
      </c>
      <c r="C69" s="70">
        <v>1718</v>
      </c>
      <c r="D69" s="71">
        <v>3172</v>
      </c>
      <c r="E69" s="71">
        <v>290</v>
      </c>
      <c r="F69" s="72">
        <v>10496</v>
      </c>
      <c r="G69" s="79">
        <f>D69+E69+F69</f>
        <v>13958</v>
      </c>
      <c r="H69" s="70">
        <v>6275</v>
      </c>
      <c r="I69" s="71">
        <v>2933</v>
      </c>
      <c r="J69" s="71">
        <v>995</v>
      </c>
      <c r="K69" s="71">
        <v>985</v>
      </c>
      <c r="L69" s="71">
        <v>97</v>
      </c>
      <c r="M69" s="71">
        <v>2572</v>
      </c>
      <c r="N69" s="73">
        <v>294</v>
      </c>
      <c r="O69" s="79">
        <f t="shared" ref="O69:O74" si="7">H69+I69+J69+K69+L69+M69+N69</f>
        <v>14151</v>
      </c>
      <c r="P69" s="74">
        <v>147</v>
      </c>
      <c r="Q69" s="79">
        <f t="shared" si="6"/>
        <v>14298</v>
      </c>
      <c r="R69" s="70">
        <v>-122</v>
      </c>
      <c r="S69" s="72">
        <v>1500</v>
      </c>
    </row>
    <row r="70" spans="1:19" ht="16.5" customHeight="1" x14ac:dyDescent="0.2">
      <c r="A70" s="92" t="s">
        <v>185</v>
      </c>
      <c r="B70" s="98" t="s">
        <v>186</v>
      </c>
      <c r="C70" s="70">
        <v>1500</v>
      </c>
      <c r="D70" s="71">
        <v>3678</v>
      </c>
      <c r="E70" s="71">
        <v>420</v>
      </c>
      <c r="F70" s="72">
        <v>10522</v>
      </c>
      <c r="G70" s="79">
        <f>D70+E70+F70</f>
        <v>14620</v>
      </c>
      <c r="H70" s="70">
        <v>6384</v>
      </c>
      <c r="I70" s="71">
        <v>3230</v>
      </c>
      <c r="J70" s="71">
        <v>1110</v>
      </c>
      <c r="K70" s="71">
        <v>940</v>
      </c>
      <c r="L70" s="71">
        <v>79</v>
      </c>
      <c r="M70" s="71">
        <v>2762</v>
      </c>
      <c r="N70" s="73">
        <v>182</v>
      </c>
      <c r="O70" s="79">
        <f t="shared" si="7"/>
        <v>14687</v>
      </c>
      <c r="P70" s="74">
        <v>92</v>
      </c>
      <c r="Q70" s="79">
        <f t="shared" si="6"/>
        <v>14779</v>
      </c>
      <c r="R70" s="70">
        <v>-32</v>
      </c>
      <c r="S70" s="72">
        <v>1373</v>
      </c>
    </row>
    <row r="71" spans="1:19" ht="16.5" customHeight="1" x14ac:dyDescent="0.2">
      <c r="A71" s="92" t="s">
        <v>251</v>
      </c>
      <c r="B71" s="98" t="s">
        <v>252</v>
      </c>
      <c r="C71" s="52">
        <v>1373</v>
      </c>
      <c r="D71" s="53">
        <v>3096</v>
      </c>
      <c r="E71" s="53">
        <v>386</v>
      </c>
      <c r="F71" s="54">
        <v>10640</v>
      </c>
      <c r="G71" s="78">
        <f t="shared" ref="G71" si="8">D71+E71+F71</f>
        <v>14122</v>
      </c>
      <c r="H71" s="52">
        <v>6101</v>
      </c>
      <c r="I71" s="53">
        <v>3060</v>
      </c>
      <c r="J71" s="53">
        <v>1127</v>
      </c>
      <c r="K71" s="53">
        <v>869</v>
      </c>
      <c r="L71" s="53">
        <v>97</v>
      </c>
      <c r="M71" s="53">
        <v>2715</v>
      </c>
      <c r="N71" s="55">
        <v>145</v>
      </c>
      <c r="O71" s="78">
        <f t="shared" si="7"/>
        <v>14114</v>
      </c>
      <c r="P71" s="56">
        <v>143</v>
      </c>
      <c r="Q71" s="78">
        <f t="shared" ref="Q71" si="9">SUM(O71:P71)</f>
        <v>14257</v>
      </c>
      <c r="R71" s="52">
        <v>-78</v>
      </c>
      <c r="S71" s="54">
        <v>1316</v>
      </c>
    </row>
    <row r="72" spans="1:19" ht="16.5" customHeight="1" x14ac:dyDescent="0.2">
      <c r="A72" s="92" t="s">
        <v>253</v>
      </c>
      <c r="B72" s="98" t="s">
        <v>254</v>
      </c>
      <c r="C72" s="52">
        <v>1316</v>
      </c>
      <c r="D72" s="53">
        <v>2993</v>
      </c>
      <c r="E72" s="53">
        <v>429</v>
      </c>
      <c r="F72" s="54">
        <v>10717</v>
      </c>
      <c r="G72" s="78">
        <f t="shared" ref="G72:G73" si="10">D72+E72+F72</f>
        <v>14139</v>
      </c>
      <c r="H72" s="52">
        <v>5997</v>
      </c>
      <c r="I72" s="53">
        <v>3037</v>
      </c>
      <c r="J72" s="53">
        <v>1100</v>
      </c>
      <c r="K72" s="53">
        <v>773</v>
      </c>
      <c r="L72" s="53">
        <v>103</v>
      </c>
      <c r="M72" s="53">
        <v>2840</v>
      </c>
      <c r="N72" s="55">
        <v>81</v>
      </c>
      <c r="O72" s="78">
        <f t="shared" si="7"/>
        <v>13931</v>
      </c>
      <c r="P72" s="56">
        <v>111</v>
      </c>
      <c r="Q72" s="78">
        <f t="shared" ref="Q72" si="11">SUM(O72:P72)</f>
        <v>14042</v>
      </c>
      <c r="R72" s="52">
        <v>-28</v>
      </c>
      <c r="S72" s="54">
        <v>1441</v>
      </c>
    </row>
    <row r="73" spans="1:19" ht="16.5" customHeight="1" x14ac:dyDescent="0.2">
      <c r="A73" s="92" t="s">
        <v>257</v>
      </c>
      <c r="B73" s="98" t="s">
        <v>258</v>
      </c>
      <c r="C73" s="52">
        <v>1441</v>
      </c>
      <c r="D73" s="53">
        <v>2327</v>
      </c>
      <c r="E73" s="53">
        <v>305</v>
      </c>
      <c r="F73" s="54">
        <v>10160</v>
      </c>
      <c r="G73" s="78">
        <f t="shared" si="10"/>
        <v>12792</v>
      </c>
      <c r="H73" s="52">
        <v>5927</v>
      </c>
      <c r="I73" s="53">
        <v>3000</v>
      </c>
      <c r="J73" s="53">
        <v>1097</v>
      </c>
      <c r="K73" s="53">
        <v>529</v>
      </c>
      <c r="L73" s="53">
        <v>98</v>
      </c>
      <c r="M73" s="53">
        <v>2136</v>
      </c>
      <c r="N73" s="55">
        <v>0</v>
      </c>
      <c r="O73" s="78">
        <f t="shared" si="7"/>
        <v>12787</v>
      </c>
      <c r="P73" s="56">
        <v>70</v>
      </c>
      <c r="Q73" s="78">
        <f t="shared" ref="Q73" si="12">SUM(O73:P73)</f>
        <v>12857</v>
      </c>
      <c r="R73" s="52">
        <v>-52</v>
      </c>
      <c r="S73" s="54">
        <v>1428</v>
      </c>
    </row>
    <row r="74" spans="1:19" ht="16.5" customHeight="1" thickBot="1" x14ac:dyDescent="0.25">
      <c r="A74" s="99" t="s">
        <v>259</v>
      </c>
      <c r="B74" s="150" t="s">
        <v>260</v>
      </c>
      <c r="C74" s="151">
        <v>1428</v>
      </c>
      <c r="D74" s="152">
        <v>2049</v>
      </c>
      <c r="E74" s="152">
        <v>238</v>
      </c>
      <c r="F74" s="153">
        <v>10302</v>
      </c>
      <c r="G74" s="154">
        <f t="shared" ref="G74" si="13">D74+E74+F74</f>
        <v>12589</v>
      </c>
      <c r="H74" s="151">
        <v>6089</v>
      </c>
      <c r="I74" s="152">
        <v>2596</v>
      </c>
      <c r="J74" s="152">
        <v>1312</v>
      </c>
      <c r="K74" s="152">
        <v>551</v>
      </c>
      <c r="L74" s="152">
        <v>95</v>
      </c>
      <c r="M74" s="152">
        <v>1893</v>
      </c>
      <c r="N74" s="155">
        <v>0</v>
      </c>
      <c r="O74" s="154">
        <f t="shared" si="7"/>
        <v>12536</v>
      </c>
      <c r="P74" s="156">
        <v>56</v>
      </c>
      <c r="Q74" s="154">
        <f t="shared" ref="Q74" si="14">SUM(O74:P74)</f>
        <v>12592</v>
      </c>
      <c r="R74" s="151">
        <v>-2</v>
      </c>
      <c r="S74" s="153">
        <v>1427</v>
      </c>
    </row>
    <row r="75" spans="1:19" x14ac:dyDescent="0.2">
      <c r="A75" s="100" t="s">
        <v>184</v>
      </c>
      <c r="B75" s="89"/>
    </row>
    <row r="76" spans="1:19" x14ac:dyDescent="0.2">
      <c r="A76" s="30"/>
      <c r="B76" s="30"/>
    </row>
  </sheetData>
  <mergeCells count="8">
    <mergeCell ref="A1:S1"/>
    <mergeCell ref="A7:B8"/>
    <mergeCell ref="R5:S6"/>
    <mergeCell ref="C7:C8"/>
    <mergeCell ref="D7:G7"/>
    <mergeCell ref="H7:Q7"/>
    <mergeCell ref="R7:R8"/>
    <mergeCell ref="S7:S8"/>
  </mergeCells>
  <phoneticPr fontId="4"/>
  <printOptions horizontalCentered="1"/>
  <pageMargins left="0.78740157480314965" right="0.39370078740157483" top="0.59055118110236227" bottom="0.39370078740157483" header="0.51181102362204722" footer="0.23622047244094491"/>
  <pageSetup paperSize="9" scale="65" fitToHeight="2" orientation="landscape" r:id="rId1"/>
  <headerFooter alignWithMargins="0">
    <oddFooter>&amp;C&amp;"ＭＳ Ｐゴシック,標準"&amp;12&amp;P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55" transitionEvaluation="1"/>
  <dimension ref="A1:AJ78"/>
  <sheetViews>
    <sheetView topLeftCell="A55" zoomScale="70" zoomScaleNormal="70" workbookViewId="0">
      <selection activeCell="M67" sqref="M67"/>
    </sheetView>
  </sheetViews>
  <sheetFormatPr defaultColWidth="10.69921875" defaultRowHeight="16.5" x14ac:dyDescent="0.2"/>
  <cols>
    <col min="1" max="1" width="15.69921875" style="30" customWidth="1"/>
    <col min="2" max="21" width="8.19921875" style="30" customWidth="1"/>
    <col min="22" max="46" width="7.19921875" style="30" customWidth="1"/>
    <col min="47" max="16384" width="10.69921875" style="30"/>
  </cols>
  <sheetData>
    <row r="1" spans="1:26" ht="26.25" customHeight="1" x14ac:dyDescent="0.2">
      <c r="A1" s="173" t="s">
        <v>249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26" ht="26.25" customHeight="1" thickBot="1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74" t="s">
        <v>35</v>
      </c>
      <c r="T2" s="174"/>
      <c r="U2" s="174"/>
    </row>
    <row r="3" spans="1:26" ht="24.95" customHeight="1" thickBot="1" x14ac:dyDescent="0.25">
      <c r="A3" s="103"/>
      <c r="B3" s="119" t="s">
        <v>231</v>
      </c>
      <c r="C3" s="120" t="s">
        <v>232</v>
      </c>
      <c r="D3" s="119" t="s">
        <v>233</v>
      </c>
      <c r="E3" s="120" t="s">
        <v>234</v>
      </c>
      <c r="F3" s="119" t="s">
        <v>235</v>
      </c>
      <c r="G3" s="120" t="s">
        <v>236</v>
      </c>
      <c r="H3" s="119" t="s">
        <v>237</v>
      </c>
      <c r="I3" s="120" t="s">
        <v>238</v>
      </c>
      <c r="J3" s="119" t="s">
        <v>239</v>
      </c>
      <c r="K3" s="120" t="s">
        <v>240</v>
      </c>
      <c r="L3" s="119" t="s">
        <v>241</v>
      </c>
      <c r="M3" s="120" t="s">
        <v>242</v>
      </c>
      <c r="N3" s="119" t="s">
        <v>243</v>
      </c>
      <c r="O3" s="120" t="s">
        <v>244</v>
      </c>
      <c r="P3" s="119" t="s">
        <v>245</v>
      </c>
      <c r="Q3" s="120" t="s">
        <v>246</v>
      </c>
      <c r="R3" s="119" t="s">
        <v>247</v>
      </c>
      <c r="S3" s="120" t="s">
        <v>248</v>
      </c>
      <c r="T3" s="119" t="s">
        <v>230</v>
      </c>
      <c r="U3" s="120" t="s">
        <v>229</v>
      </c>
      <c r="V3" s="104"/>
      <c r="W3" s="105"/>
      <c r="X3" s="105"/>
      <c r="Y3" s="106"/>
      <c r="Z3" s="105"/>
    </row>
    <row r="4" spans="1:26" ht="16.5" customHeight="1" thickBot="1" x14ac:dyDescent="0.25">
      <c r="A4" s="107" t="s">
        <v>48</v>
      </c>
      <c r="B4" s="121">
        <v>0</v>
      </c>
      <c r="C4" s="122">
        <v>1</v>
      </c>
      <c r="D4" s="122">
        <v>2</v>
      </c>
      <c r="E4" s="122">
        <v>2</v>
      </c>
      <c r="F4" s="122">
        <v>3</v>
      </c>
      <c r="G4" s="122">
        <v>6</v>
      </c>
      <c r="H4" s="122">
        <v>44</v>
      </c>
      <c r="I4" s="122">
        <v>49</v>
      </c>
      <c r="J4" s="122">
        <v>51</v>
      </c>
      <c r="K4" s="122">
        <v>74</v>
      </c>
      <c r="L4" s="122">
        <v>203</v>
      </c>
      <c r="M4" s="122">
        <v>233</v>
      </c>
      <c r="N4" s="122">
        <v>285</v>
      </c>
      <c r="O4" s="122">
        <v>369</v>
      </c>
      <c r="P4" s="122">
        <v>410</v>
      </c>
      <c r="Q4" s="122">
        <v>647</v>
      </c>
      <c r="R4" s="122">
        <v>734</v>
      </c>
      <c r="S4" s="122">
        <v>717</v>
      </c>
      <c r="T4" s="122">
        <v>812</v>
      </c>
      <c r="U4" s="123">
        <v>983</v>
      </c>
      <c r="V4" s="108"/>
      <c r="W4" s="109"/>
      <c r="X4" s="109"/>
      <c r="Y4" s="109"/>
      <c r="Z4" s="109"/>
    </row>
    <row r="5" spans="1:26" ht="16.5" customHeight="1" x14ac:dyDescent="0.2">
      <c r="A5" s="110" t="s">
        <v>46</v>
      </c>
      <c r="B5" s="124">
        <v>46</v>
      </c>
      <c r="C5" s="124">
        <v>93</v>
      </c>
      <c r="D5" s="124">
        <v>140</v>
      </c>
      <c r="E5" s="125">
        <v>205</v>
      </c>
      <c r="F5" s="124">
        <v>392</v>
      </c>
      <c r="G5" s="124">
        <v>627</v>
      </c>
      <c r="H5" s="124">
        <v>773</v>
      </c>
      <c r="I5" s="125">
        <v>1139</v>
      </c>
      <c r="J5" s="125">
        <v>1471</v>
      </c>
      <c r="K5" s="124">
        <v>1807</v>
      </c>
      <c r="L5" s="124">
        <v>2013</v>
      </c>
      <c r="M5" s="124">
        <v>2319</v>
      </c>
      <c r="N5" s="125">
        <v>2525</v>
      </c>
      <c r="O5" s="124">
        <v>3041</v>
      </c>
      <c r="P5" s="124">
        <v>3434</v>
      </c>
      <c r="Q5" s="124">
        <v>3724</v>
      </c>
      <c r="R5" s="125">
        <v>3997</v>
      </c>
      <c r="S5" s="125">
        <v>4379</v>
      </c>
      <c r="T5" s="125">
        <v>4136</v>
      </c>
      <c r="U5" s="126">
        <v>4183</v>
      </c>
      <c r="V5" s="108"/>
      <c r="W5" s="109"/>
      <c r="X5" s="109"/>
      <c r="Y5" s="111"/>
      <c r="Z5" s="109"/>
    </row>
    <row r="6" spans="1:26" ht="16.5" customHeight="1" x14ac:dyDescent="0.2">
      <c r="A6" s="110" t="s">
        <v>47</v>
      </c>
      <c r="B6" s="124"/>
      <c r="C6" s="124"/>
      <c r="D6" s="124"/>
      <c r="E6" s="125">
        <v>12</v>
      </c>
      <c r="F6" s="124">
        <v>41</v>
      </c>
      <c r="G6" s="124">
        <v>80</v>
      </c>
      <c r="H6" s="124">
        <v>138</v>
      </c>
      <c r="I6" s="125">
        <v>221</v>
      </c>
      <c r="J6" s="125">
        <v>294</v>
      </c>
      <c r="K6" s="124">
        <v>437</v>
      </c>
      <c r="L6" s="124">
        <v>450</v>
      </c>
      <c r="M6" s="124">
        <v>457</v>
      </c>
      <c r="N6" s="125">
        <v>519</v>
      </c>
      <c r="O6" s="124">
        <v>573</v>
      </c>
      <c r="P6" s="124">
        <v>540</v>
      </c>
      <c r="Q6" s="124">
        <v>488</v>
      </c>
      <c r="R6" s="125">
        <v>440</v>
      </c>
      <c r="S6" s="125">
        <v>313</v>
      </c>
      <c r="T6" s="125">
        <v>274</v>
      </c>
      <c r="U6" s="126">
        <v>322</v>
      </c>
      <c r="V6" s="108"/>
      <c r="W6" s="109"/>
      <c r="X6" s="109"/>
      <c r="Y6" s="111"/>
      <c r="Z6" s="109"/>
    </row>
    <row r="7" spans="1:26" ht="16.5" customHeight="1" thickBot="1" x14ac:dyDescent="0.25">
      <c r="A7" s="112" t="s">
        <v>36</v>
      </c>
      <c r="B7" s="121"/>
      <c r="C7" s="121"/>
      <c r="D7" s="121"/>
      <c r="E7" s="122"/>
      <c r="F7" s="121"/>
      <c r="G7" s="121">
        <v>28</v>
      </c>
      <c r="H7" s="121">
        <v>129</v>
      </c>
      <c r="I7" s="122">
        <v>227</v>
      </c>
      <c r="J7" s="122">
        <v>429</v>
      </c>
      <c r="K7" s="121">
        <v>582</v>
      </c>
      <c r="L7" s="121">
        <v>915</v>
      </c>
      <c r="M7" s="121">
        <v>1368</v>
      </c>
      <c r="N7" s="122">
        <v>1820</v>
      </c>
      <c r="O7" s="121">
        <v>2306</v>
      </c>
      <c r="P7" s="121">
        <v>2897</v>
      </c>
      <c r="Q7" s="121">
        <v>3619</v>
      </c>
      <c r="R7" s="122">
        <v>4422</v>
      </c>
      <c r="S7" s="122">
        <v>5168</v>
      </c>
      <c r="T7" s="122">
        <v>5817</v>
      </c>
      <c r="U7" s="127">
        <v>5894</v>
      </c>
      <c r="V7" s="108"/>
      <c r="W7" s="109"/>
      <c r="X7" s="109"/>
      <c r="Y7" s="111"/>
      <c r="Z7" s="109"/>
    </row>
    <row r="8" spans="1:26" ht="16.5" customHeight="1" thickBot="1" x14ac:dyDescent="0.25">
      <c r="A8" s="107" t="s">
        <v>37</v>
      </c>
      <c r="B8" s="122">
        <f>B5+B6+B7</f>
        <v>46</v>
      </c>
      <c r="C8" s="122">
        <f t="shared" ref="C8:U8" si="0">C5+C6+C7</f>
        <v>93</v>
      </c>
      <c r="D8" s="122">
        <f t="shared" si="0"/>
        <v>140</v>
      </c>
      <c r="E8" s="122">
        <f t="shared" si="0"/>
        <v>217</v>
      </c>
      <c r="F8" s="122">
        <f t="shared" si="0"/>
        <v>433</v>
      </c>
      <c r="G8" s="122">
        <f t="shared" si="0"/>
        <v>735</v>
      </c>
      <c r="H8" s="122">
        <f t="shared" si="0"/>
        <v>1040</v>
      </c>
      <c r="I8" s="122">
        <f t="shared" si="0"/>
        <v>1587</v>
      </c>
      <c r="J8" s="122">
        <f t="shared" si="0"/>
        <v>2194</v>
      </c>
      <c r="K8" s="122">
        <f t="shared" si="0"/>
        <v>2826</v>
      </c>
      <c r="L8" s="122">
        <f t="shared" si="0"/>
        <v>3378</v>
      </c>
      <c r="M8" s="122">
        <f t="shared" si="0"/>
        <v>4144</v>
      </c>
      <c r="N8" s="122">
        <f t="shared" si="0"/>
        <v>4864</v>
      </c>
      <c r="O8" s="122">
        <f t="shared" si="0"/>
        <v>5920</v>
      </c>
      <c r="P8" s="122">
        <f t="shared" si="0"/>
        <v>6871</v>
      </c>
      <c r="Q8" s="122">
        <f t="shared" si="0"/>
        <v>7831</v>
      </c>
      <c r="R8" s="122">
        <f t="shared" si="0"/>
        <v>8859</v>
      </c>
      <c r="S8" s="122">
        <f t="shared" si="0"/>
        <v>9860</v>
      </c>
      <c r="T8" s="122">
        <f t="shared" si="0"/>
        <v>10227</v>
      </c>
      <c r="U8" s="123">
        <f t="shared" si="0"/>
        <v>10399</v>
      </c>
      <c r="V8" s="108"/>
      <c r="W8" s="109"/>
      <c r="X8" s="109"/>
      <c r="Y8" s="109"/>
      <c r="Z8" s="109"/>
    </row>
    <row r="9" spans="1:26" ht="16.5" customHeight="1" x14ac:dyDescent="0.2">
      <c r="A9" s="110" t="s">
        <v>49</v>
      </c>
      <c r="B9" s="124">
        <v>39</v>
      </c>
      <c r="C9" s="124">
        <v>83</v>
      </c>
      <c r="D9" s="124">
        <v>110</v>
      </c>
      <c r="E9" s="125">
        <v>169</v>
      </c>
      <c r="F9" s="124">
        <v>301</v>
      </c>
      <c r="G9" s="124">
        <v>500</v>
      </c>
      <c r="H9" s="124">
        <v>787</v>
      </c>
      <c r="I9" s="125">
        <v>1089</v>
      </c>
      <c r="J9" s="125">
        <v>1356</v>
      </c>
      <c r="K9" s="124">
        <v>1641</v>
      </c>
      <c r="L9" s="124">
        <v>1800</v>
      </c>
      <c r="M9" s="124">
        <v>2129</v>
      </c>
      <c r="N9" s="125">
        <v>2464</v>
      </c>
      <c r="O9" s="124">
        <v>3042</v>
      </c>
      <c r="P9" s="124">
        <v>3294</v>
      </c>
      <c r="Q9" s="124">
        <v>3621</v>
      </c>
      <c r="R9" s="125">
        <v>4208</v>
      </c>
      <c r="S9" s="125">
        <v>4616</v>
      </c>
      <c r="T9" s="125">
        <v>4775</v>
      </c>
      <c r="U9" s="126">
        <v>4990</v>
      </c>
      <c r="V9" s="108"/>
      <c r="W9" s="109"/>
      <c r="X9" s="109"/>
      <c r="Y9" s="111"/>
      <c r="Z9" s="109"/>
    </row>
    <row r="10" spans="1:26" ht="16.5" customHeight="1" x14ac:dyDescent="0.2">
      <c r="A10" s="110" t="s">
        <v>50</v>
      </c>
      <c r="B10" s="125">
        <v>4</v>
      </c>
      <c r="C10" s="125">
        <v>7</v>
      </c>
      <c r="D10" s="125">
        <v>9</v>
      </c>
      <c r="E10" s="125">
        <v>13</v>
      </c>
      <c r="F10" s="125">
        <v>32</v>
      </c>
      <c r="G10" s="125">
        <v>73</v>
      </c>
      <c r="H10" s="125">
        <v>99</v>
      </c>
      <c r="I10" s="125">
        <v>182</v>
      </c>
      <c r="J10" s="125">
        <v>255</v>
      </c>
      <c r="K10" s="125">
        <v>324</v>
      </c>
      <c r="L10" s="125">
        <v>481</v>
      </c>
      <c r="M10" s="125">
        <v>625</v>
      </c>
      <c r="N10" s="125">
        <v>740</v>
      </c>
      <c r="O10" s="125">
        <v>892</v>
      </c>
      <c r="P10" s="125">
        <v>1164</v>
      </c>
      <c r="Q10" s="125">
        <v>1435</v>
      </c>
      <c r="R10" s="125">
        <v>1449</v>
      </c>
      <c r="S10" s="125">
        <v>1638</v>
      </c>
      <c r="T10" s="125">
        <v>1552</v>
      </c>
      <c r="U10" s="128">
        <v>1732</v>
      </c>
      <c r="V10" s="108"/>
      <c r="W10" s="109"/>
      <c r="X10" s="109"/>
      <c r="Y10" s="109"/>
      <c r="Z10" s="109"/>
    </row>
    <row r="11" spans="1:26" ht="16.5" customHeight="1" x14ac:dyDescent="0.2">
      <c r="A11" s="110" t="s">
        <v>38</v>
      </c>
      <c r="B11" s="124">
        <v>2</v>
      </c>
      <c r="C11" s="124">
        <v>2</v>
      </c>
      <c r="D11" s="124">
        <v>3</v>
      </c>
      <c r="E11" s="125">
        <v>6</v>
      </c>
      <c r="F11" s="124">
        <v>16</v>
      </c>
      <c r="G11" s="124">
        <v>26</v>
      </c>
      <c r="H11" s="124">
        <v>34</v>
      </c>
      <c r="I11" s="125">
        <v>44</v>
      </c>
      <c r="J11" s="125">
        <v>38</v>
      </c>
      <c r="K11" s="124">
        <v>40</v>
      </c>
      <c r="L11" s="124">
        <v>72</v>
      </c>
      <c r="M11" s="124">
        <v>98</v>
      </c>
      <c r="N11" s="125">
        <v>142</v>
      </c>
      <c r="O11" s="124">
        <v>158</v>
      </c>
      <c r="P11" s="124">
        <v>176</v>
      </c>
      <c r="Q11" s="124">
        <v>269</v>
      </c>
      <c r="R11" s="125">
        <v>407</v>
      </c>
      <c r="S11" s="125">
        <v>401</v>
      </c>
      <c r="T11" s="125">
        <v>499</v>
      </c>
      <c r="U11" s="126">
        <v>563</v>
      </c>
      <c r="V11" s="108"/>
      <c r="W11" s="109"/>
      <c r="X11" s="109"/>
      <c r="Y11" s="111"/>
      <c r="Z11" s="109"/>
    </row>
    <row r="12" spans="1:26" ht="16.5" customHeight="1" x14ac:dyDescent="0.2">
      <c r="A12" s="110" t="s">
        <v>39</v>
      </c>
      <c r="B12" s="124"/>
      <c r="C12" s="124"/>
      <c r="D12" s="124"/>
      <c r="E12" s="125"/>
      <c r="F12" s="124"/>
      <c r="G12" s="124"/>
      <c r="H12" s="124"/>
      <c r="I12" s="125">
        <v>184</v>
      </c>
      <c r="J12" s="125">
        <v>448</v>
      </c>
      <c r="K12" s="124">
        <v>635</v>
      </c>
      <c r="L12" s="124">
        <v>828</v>
      </c>
      <c r="M12" s="124">
        <v>1017</v>
      </c>
      <c r="N12" s="125">
        <v>1203</v>
      </c>
      <c r="O12" s="124">
        <v>1359</v>
      </c>
      <c r="P12" s="124">
        <v>1430</v>
      </c>
      <c r="Q12" s="124">
        <v>1491</v>
      </c>
      <c r="R12" s="125">
        <v>1506</v>
      </c>
      <c r="S12" s="125">
        <v>1495</v>
      </c>
      <c r="T12" s="125">
        <v>1448</v>
      </c>
      <c r="U12" s="126">
        <v>1558</v>
      </c>
      <c r="V12" s="108"/>
      <c r="W12" s="109"/>
      <c r="X12" s="109"/>
      <c r="Y12" s="111"/>
      <c r="Z12" s="109"/>
    </row>
    <row r="13" spans="1:26" ht="16.5" customHeight="1" thickBot="1" x14ac:dyDescent="0.25">
      <c r="A13" s="113" t="s">
        <v>40</v>
      </c>
      <c r="B13" s="129">
        <f>B9+B10+B11+B12</f>
        <v>45</v>
      </c>
      <c r="C13" s="129">
        <f t="shared" ref="C13:U13" si="1">C9+C10+C11+C12</f>
        <v>92</v>
      </c>
      <c r="D13" s="129">
        <f t="shared" si="1"/>
        <v>122</v>
      </c>
      <c r="E13" s="129">
        <f t="shared" si="1"/>
        <v>188</v>
      </c>
      <c r="F13" s="129">
        <f t="shared" si="1"/>
        <v>349</v>
      </c>
      <c r="G13" s="129">
        <f t="shared" si="1"/>
        <v>599</v>
      </c>
      <c r="H13" s="129">
        <f t="shared" si="1"/>
        <v>920</v>
      </c>
      <c r="I13" s="129">
        <f t="shared" si="1"/>
        <v>1499</v>
      </c>
      <c r="J13" s="129">
        <f t="shared" si="1"/>
        <v>2097</v>
      </c>
      <c r="K13" s="129">
        <f t="shared" si="1"/>
        <v>2640</v>
      </c>
      <c r="L13" s="129">
        <f t="shared" si="1"/>
        <v>3181</v>
      </c>
      <c r="M13" s="129">
        <f t="shared" si="1"/>
        <v>3869</v>
      </c>
      <c r="N13" s="129">
        <f t="shared" si="1"/>
        <v>4549</v>
      </c>
      <c r="O13" s="129">
        <f t="shared" si="1"/>
        <v>5451</v>
      </c>
      <c r="P13" s="129">
        <f t="shared" si="1"/>
        <v>6064</v>
      </c>
      <c r="Q13" s="129">
        <f t="shared" si="1"/>
        <v>6816</v>
      </c>
      <c r="R13" s="129">
        <f t="shared" si="1"/>
        <v>7570</v>
      </c>
      <c r="S13" s="129">
        <f t="shared" si="1"/>
        <v>8150</v>
      </c>
      <c r="T13" s="129">
        <f t="shared" si="1"/>
        <v>8274</v>
      </c>
      <c r="U13" s="130">
        <f t="shared" si="1"/>
        <v>8843</v>
      </c>
      <c r="V13" s="108"/>
      <c r="W13" s="109"/>
      <c r="X13" s="109"/>
      <c r="Y13" s="109"/>
      <c r="Z13" s="109"/>
    </row>
    <row r="14" spans="1:26" ht="16.5" customHeight="1" x14ac:dyDescent="0.2">
      <c r="A14" s="110" t="s">
        <v>51</v>
      </c>
      <c r="B14" s="124"/>
      <c r="C14" s="124"/>
      <c r="D14" s="124"/>
      <c r="E14" s="125"/>
      <c r="F14" s="124"/>
      <c r="G14" s="124"/>
      <c r="H14" s="124"/>
      <c r="I14" s="125"/>
      <c r="J14" s="125"/>
      <c r="K14" s="124"/>
      <c r="L14" s="124"/>
      <c r="M14" s="124"/>
      <c r="N14" s="125"/>
      <c r="O14" s="124"/>
      <c r="P14" s="124"/>
      <c r="Q14" s="124"/>
      <c r="R14" s="125">
        <v>137</v>
      </c>
      <c r="S14" s="125">
        <v>371</v>
      </c>
      <c r="T14" s="125">
        <v>601</v>
      </c>
      <c r="U14" s="126">
        <v>706</v>
      </c>
      <c r="V14" s="108"/>
      <c r="W14" s="109"/>
      <c r="X14" s="109"/>
      <c r="Y14" s="111"/>
      <c r="Z14" s="109"/>
    </row>
    <row r="15" spans="1:26" ht="16.5" customHeight="1" x14ac:dyDescent="0.2">
      <c r="A15" s="110" t="s">
        <v>52</v>
      </c>
      <c r="B15" s="124"/>
      <c r="C15" s="124"/>
      <c r="D15" s="124">
        <v>18</v>
      </c>
      <c r="E15" s="125">
        <v>28</v>
      </c>
      <c r="F15" s="124">
        <v>81</v>
      </c>
      <c r="G15" s="124">
        <v>98</v>
      </c>
      <c r="H15" s="124">
        <v>115</v>
      </c>
      <c r="I15" s="125">
        <v>86</v>
      </c>
      <c r="J15" s="125">
        <v>74</v>
      </c>
      <c r="K15" s="124">
        <v>54</v>
      </c>
      <c r="L15" s="124">
        <v>158</v>
      </c>
      <c r="M15" s="124">
        <v>199</v>
      </c>
      <c r="N15" s="125">
        <v>204</v>
      </c>
      <c r="O15" s="124">
        <v>396</v>
      </c>
      <c r="P15" s="124">
        <v>527</v>
      </c>
      <c r="Q15" s="124">
        <v>876</v>
      </c>
      <c r="R15" s="125">
        <v>1087</v>
      </c>
      <c r="S15" s="125">
        <v>1194</v>
      </c>
      <c r="T15" s="125">
        <v>1069</v>
      </c>
      <c r="U15" s="126">
        <v>866</v>
      </c>
      <c r="V15" s="108"/>
      <c r="W15" s="109"/>
      <c r="X15" s="109"/>
      <c r="Y15" s="111"/>
      <c r="Z15" s="109"/>
    </row>
    <row r="16" spans="1:26" ht="16.5" customHeight="1" x14ac:dyDescent="0.2">
      <c r="A16" s="110" t="s">
        <v>41</v>
      </c>
      <c r="B16" s="124"/>
      <c r="C16" s="124"/>
      <c r="D16" s="124"/>
      <c r="E16" s="125"/>
      <c r="F16" s="124"/>
      <c r="G16" s="124"/>
      <c r="H16" s="124"/>
      <c r="I16" s="125"/>
      <c r="J16" s="125"/>
      <c r="K16" s="124"/>
      <c r="L16" s="124"/>
      <c r="M16" s="124"/>
      <c r="N16" s="125"/>
      <c r="O16" s="124"/>
      <c r="P16" s="124"/>
      <c r="Q16" s="124"/>
      <c r="R16" s="125"/>
      <c r="S16" s="125"/>
      <c r="T16" s="125"/>
      <c r="U16" s="126"/>
      <c r="V16" s="108"/>
      <c r="W16" s="109"/>
      <c r="X16" s="109"/>
      <c r="Y16" s="111"/>
      <c r="Z16" s="109"/>
    </row>
    <row r="17" spans="1:31" ht="16.5" customHeight="1" x14ac:dyDescent="0.2">
      <c r="A17" s="114" t="s">
        <v>42</v>
      </c>
      <c r="B17" s="131"/>
      <c r="C17" s="131"/>
      <c r="D17" s="131"/>
      <c r="E17" s="132"/>
      <c r="F17" s="131"/>
      <c r="G17" s="131"/>
      <c r="H17" s="131"/>
      <c r="I17" s="132"/>
      <c r="J17" s="132"/>
      <c r="K17" s="131">
        <v>3</v>
      </c>
      <c r="L17" s="131">
        <v>9</v>
      </c>
      <c r="M17" s="131">
        <v>24</v>
      </c>
      <c r="N17" s="132">
        <v>27</v>
      </c>
      <c r="O17" s="131">
        <v>32</v>
      </c>
      <c r="P17" s="131">
        <v>43</v>
      </c>
      <c r="Q17" s="131">
        <v>52</v>
      </c>
      <c r="R17" s="132">
        <v>30</v>
      </c>
      <c r="S17" s="132">
        <v>50</v>
      </c>
      <c r="T17" s="132">
        <v>10</v>
      </c>
      <c r="U17" s="133">
        <v>8</v>
      </c>
      <c r="V17" s="108"/>
      <c r="W17" s="109"/>
      <c r="X17" s="109"/>
      <c r="Y17" s="111"/>
      <c r="Z17" s="109"/>
    </row>
    <row r="18" spans="1:31" ht="16.5" customHeight="1" thickBot="1" x14ac:dyDescent="0.25">
      <c r="A18" s="107" t="s">
        <v>43</v>
      </c>
      <c r="B18" s="122">
        <f>B14+B15+B16+B17</f>
        <v>0</v>
      </c>
      <c r="C18" s="122">
        <f t="shared" ref="C18:U18" si="2">C14+C15+C16+C17</f>
        <v>0</v>
      </c>
      <c r="D18" s="122">
        <f t="shared" si="2"/>
        <v>18</v>
      </c>
      <c r="E18" s="122">
        <f t="shared" si="2"/>
        <v>28</v>
      </c>
      <c r="F18" s="122">
        <f t="shared" si="2"/>
        <v>81</v>
      </c>
      <c r="G18" s="122">
        <f t="shared" si="2"/>
        <v>98</v>
      </c>
      <c r="H18" s="122">
        <f t="shared" si="2"/>
        <v>115</v>
      </c>
      <c r="I18" s="122">
        <f t="shared" si="2"/>
        <v>86</v>
      </c>
      <c r="J18" s="122">
        <f t="shared" si="2"/>
        <v>74</v>
      </c>
      <c r="K18" s="122">
        <f t="shared" si="2"/>
        <v>57</v>
      </c>
      <c r="L18" s="122">
        <f t="shared" si="2"/>
        <v>167</v>
      </c>
      <c r="M18" s="122">
        <f t="shared" si="2"/>
        <v>223</v>
      </c>
      <c r="N18" s="122">
        <f t="shared" si="2"/>
        <v>231</v>
      </c>
      <c r="O18" s="122">
        <f t="shared" si="2"/>
        <v>428</v>
      </c>
      <c r="P18" s="122">
        <f t="shared" si="2"/>
        <v>570</v>
      </c>
      <c r="Q18" s="122">
        <f t="shared" si="2"/>
        <v>928</v>
      </c>
      <c r="R18" s="122">
        <f t="shared" si="2"/>
        <v>1254</v>
      </c>
      <c r="S18" s="122">
        <f t="shared" si="2"/>
        <v>1615</v>
      </c>
      <c r="T18" s="122">
        <f t="shared" si="2"/>
        <v>1680</v>
      </c>
      <c r="U18" s="123">
        <f t="shared" si="2"/>
        <v>1580</v>
      </c>
      <c r="V18" s="108"/>
      <c r="W18" s="109"/>
      <c r="X18" s="109"/>
      <c r="Y18" s="109"/>
      <c r="Z18" s="109"/>
    </row>
    <row r="19" spans="1:31" ht="16.5" customHeight="1" thickBot="1" x14ac:dyDescent="0.25">
      <c r="A19" s="107" t="s">
        <v>44</v>
      </c>
      <c r="B19" s="122">
        <f>B13+B18</f>
        <v>45</v>
      </c>
      <c r="C19" s="122">
        <f t="shared" ref="C19:U19" si="3">C13+C18</f>
        <v>92</v>
      </c>
      <c r="D19" s="122">
        <f t="shared" si="3"/>
        <v>140</v>
      </c>
      <c r="E19" s="122">
        <f t="shared" si="3"/>
        <v>216</v>
      </c>
      <c r="F19" s="122">
        <f t="shared" si="3"/>
        <v>430</v>
      </c>
      <c r="G19" s="122">
        <f t="shared" si="3"/>
        <v>697</v>
      </c>
      <c r="H19" s="122">
        <f t="shared" si="3"/>
        <v>1035</v>
      </c>
      <c r="I19" s="122">
        <f t="shared" si="3"/>
        <v>1585</v>
      </c>
      <c r="J19" s="122">
        <f t="shared" si="3"/>
        <v>2171</v>
      </c>
      <c r="K19" s="122">
        <f t="shared" si="3"/>
        <v>2697</v>
      </c>
      <c r="L19" s="122">
        <f t="shared" si="3"/>
        <v>3348</v>
      </c>
      <c r="M19" s="122">
        <f t="shared" si="3"/>
        <v>4092</v>
      </c>
      <c r="N19" s="122">
        <f t="shared" si="3"/>
        <v>4780</v>
      </c>
      <c r="O19" s="122">
        <f t="shared" si="3"/>
        <v>5879</v>
      </c>
      <c r="P19" s="122">
        <f t="shared" si="3"/>
        <v>6634</v>
      </c>
      <c r="Q19" s="122">
        <f t="shared" si="3"/>
        <v>7744</v>
      </c>
      <c r="R19" s="122">
        <f t="shared" si="3"/>
        <v>8824</v>
      </c>
      <c r="S19" s="122">
        <f t="shared" si="3"/>
        <v>9765</v>
      </c>
      <c r="T19" s="122">
        <f t="shared" si="3"/>
        <v>9954</v>
      </c>
      <c r="U19" s="123">
        <f t="shared" si="3"/>
        <v>10423</v>
      </c>
      <c r="V19" s="108"/>
      <c r="W19" s="109"/>
      <c r="X19" s="109"/>
      <c r="Y19" s="109"/>
      <c r="Z19" s="109"/>
    </row>
    <row r="20" spans="1:31" ht="16.5" customHeight="1" thickBot="1" x14ac:dyDescent="0.25">
      <c r="A20" s="112" t="s">
        <v>18</v>
      </c>
      <c r="B20" s="121"/>
      <c r="C20" s="121"/>
      <c r="D20" s="121"/>
      <c r="E20" s="122"/>
      <c r="F20" s="121"/>
      <c r="G20" s="121"/>
      <c r="H20" s="121"/>
      <c r="I20" s="122"/>
      <c r="J20" s="122"/>
      <c r="K20" s="121"/>
      <c r="L20" s="121"/>
      <c r="M20" s="121"/>
      <c r="N20" s="122"/>
      <c r="O20" s="121"/>
      <c r="P20" s="121"/>
      <c r="Q20" s="121"/>
      <c r="R20" s="122"/>
      <c r="S20" s="122"/>
      <c r="T20" s="122">
        <v>102</v>
      </c>
      <c r="U20" s="127"/>
      <c r="V20" s="108"/>
      <c r="W20" s="109"/>
      <c r="X20" s="109"/>
      <c r="Y20" s="111"/>
      <c r="Z20" s="109"/>
    </row>
    <row r="21" spans="1:31" ht="16.5" customHeight="1" thickBot="1" x14ac:dyDescent="0.25">
      <c r="A21" s="107" t="s">
        <v>45</v>
      </c>
      <c r="B21" s="122">
        <v>1</v>
      </c>
      <c r="C21" s="122">
        <v>2</v>
      </c>
      <c r="D21" s="122">
        <v>2</v>
      </c>
      <c r="E21" s="122">
        <v>3</v>
      </c>
      <c r="F21" s="122">
        <v>6</v>
      </c>
      <c r="G21" s="122">
        <v>44</v>
      </c>
      <c r="H21" s="122">
        <v>49</v>
      </c>
      <c r="I21" s="122">
        <v>51</v>
      </c>
      <c r="J21" s="122">
        <v>74</v>
      </c>
      <c r="K21" s="122">
        <v>203</v>
      </c>
      <c r="L21" s="122">
        <v>233</v>
      </c>
      <c r="M21" s="122">
        <v>285</v>
      </c>
      <c r="N21" s="122">
        <v>369</v>
      </c>
      <c r="O21" s="122">
        <v>410</v>
      </c>
      <c r="P21" s="122">
        <v>647</v>
      </c>
      <c r="Q21" s="122">
        <v>734</v>
      </c>
      <c r="R21" s="122">
        <v>769</v>
      </c>
      <c r="S21" s="122">
        <v>812</v>
      </c>
      <c r="T21" s="122">
        <v>983</v>
      </c>
      <c r="U21" s="123">
        <v>959</v>
      </c>
      <c r="V21" s="108"/>
      <c r="W21" s="109"/>
      <c r="X21" s="109"/>
      <c r="Y21" s="109"/>
      <c r="Z21" s="109"/>
    </row>
    <row r="22" spans="1:31" ht="24.95" customHeight="1" thickBot="1" x14ac:dyDescent="0.25">
      <c r="A22" s="115"/>
      <c r="B22" s="119" t="s">
        <v>211</v>
      </c>
      <c r="C22" s="120" t="s">
        <v>212</v>
      </c>
      <c r="D22" s="119" t="s">
        <v>213</v>
      </c>
      <c r="E22" s="120" t="s">
        <v>214</v>
      </c>
      <c r="F22" s="119" t="s">
        <v>215</v>
      </c>
      <c r="G22" s="120" t="s">
        <v>216</v>
      </c>
      <c r="H22" s="119" t="s">
        <v>217</v>
      </c>
      <c r="I22" s="120" t="s">
        <v>218</v>
      </c>
      <c r="J22" s="119" t="s">
        <v>219</v>
      </c>
      <c r="K22" s="120" t="s">
        <v>220</v>
      </c>
      <c r="L22" s="119" t="s">
        <v>221</v>
      </c>
      <c r="M22" s="120" t="s">
        <v>222</v>
      </c>
      <c r="N22" s="119" t="s">
        <v>223</v>
      </c>
      <c r="O22" s="120" t="s">
        <v>224</v>
      </c>
      <c r="P22" s="119" t="s">
        <v>225</v>
      </c>
      <c r="Q22" s="120" t="s">
        <v>226</v>
      </c>
      <c r="R22" s="119" t="s">
        <v>227</v>
      </c>
      <c r="S22" s="120" t="s">
        <v>228</v>
      </c>
      <c r="T22" s="119" t="s">
        <v>210</v>
      </c>
      <c r="U22" s="120" t="s">
        <v>209</v>
      </c>
      <c r="V22" s="104"/>
      <c r="W22" s="105"/>
      <c r="X22" s="105"/>
      <c r="Y22" s="105"/>
      <c r="Z22" s="105"/>
      <c r="AA22" s="105"/>
      <c r="AB22" s="105"/>
      <c r="AC22" s="105"/>
      <c r="AD22" s="105"/>
      <c r="AE22" s="105"/>
    </row>
    <row r="23" spans="1:31" ht="16.5" customHeight="1" thickBot="1" x14ac:dyDescent="0.25">
      <c r="A23" s="116" t="s">
        <v>48</v>
      </c>
      <c r="B23" s="121">
        <v>959</v>
      </c>
      <c r="C23" s="122">
        <v>935</v>
      </c>
      <c r="D23" s="122">
        <v>1045</v>
      </c>
      <c r="E23" s="122">
        <v>974</v>
      </c>
      <c r="F23" s="122">
        <v>1254</v>
      </c>
      <c r="G23" s="122">
        <v>1504</v>
      </c>
      <c r="H23" s="122">
        <v>1328</v>
      </c>
      <c r="I23" s="122">
        <v>1351</v>
      </c>
      <c r="J23" s="122">
        <v>1783</v>
      </c>
      <c r="K23" s="122">
        <v>1893</v>
      </c>
      <c r="L23" s="122">
        <v>2201</v>
      </c>
      <c r="M23" s="122">
        <v>2239</v>
      </c>
      <c r="N23" s="122">
        <v>2500</v>
      </c>
      <c r="O23" s="122">
        <v>2474</v>
      </c>
      <c r="P23" s="122">
        <v>2753</v>
      </c>
      <c r="Q23" s="122">
        <v>2710</v>
      </c>
      <c r="R23" s="122">
        <v>2766</v>
      </c>
      <c r="S23" s="122">
        <v>2949</v>
      </c>
      <c r="T23" s="122">
        <v>2739</v>
      </c>
      <c r="U23" s="123">
        <v>2860</v>
      </c>
      <c r="V23" s="108"/>
      <c r="W23" s="109"/>
      <c r="X23" s="109"/>
      <c r="Y23" s="109"/>
      <c r="Z23" s="109"/>
      <c r="AA23" s="117"/>
      <c r="AB23" s="117"/>
      <c r="AC23" s="117"/>
      <c r="AD23" s="117"/>
    </row>
    <row r="24" spans="1:31" ht="16.5" customHeight="1" x14ac:dyDescent="0.2">
      <c r="A24" s="110" t="s">
        <v>46</v>
      </c>
      <c r="B24" s="124">
        <v>4182</v>
      </c>
      <c r="C24" s="124">
        <v>4142</v>
      </c>
      <c r="D24" s="124">
        <v>4300</v>
      </c>
      <c r="E24" s="125">
        <v>4340</v>
      </c>
      <c r="F24" s="124">
        <v>3850</v>
      </c>
      <c r="G24" s="124">
        <v>3950</v>
      </c>
      <c r="H24" s="124">
        <v>3959</v>
      </c>
      <c r="I24" s="125">
        <v>4106</v>
      </c>
      <c r="J24" s="125">
        <v>4056</v>
      </c>
      <c r="K24" s="124">
        <v>4103</v>
      </c>
      <c r="L24" s="124">
        <v>3646</v>
      </c>
      <c r="M24" s="124">
        <v>3893</v>
      </c>
      <c r="N24" s="125">
        <v>3936</v>
      </c>
      <c r="O24" s="124">
        <v>4252</v>
      </c>
      <c r="P24" s="124">
        <v>4352</v>
      </c>
      <c r="Q24" s="124">
        <v>4332</v>
      </c>
      <c r="R24" s="125">
        <v>4340</v>
      </c>
      <c r="S24" s="125">
        <v>3930</v>
      </c>
      <c r="T24" s="125">
        <v>3995</v>
      </c>
      <c r="U24" s="126">
        <v>4186</v>
      </c>
      <c r="V24" s="108"/>
      <c r="W24" s="109"/>
      <c r="X24" s="109"/>
      <c r="Y24" s="109"/>
      <c r="Z24" s="109"/>
      <c r="AA24" s="117"/>
      <c r="AB24" s="117"/>
      <c r="AC24" s="117"/>
      <c r="AD24" s="117"/>
    </row>
    <row r="25" spans="1:31" ht="16.5" customHeight="1" x14ac:dyDescent="0.2">
      <c r="A25" s="110" t="s">
        <v>47</v>
      </c>
      <c r="B25" s="124">
        <v>350</v>
      </c>
      <c r="C25" s="124">
        <v>340</v>
      </c>
      <c r="D25" s="124">
        <v>402</v>
      </c>
      <c r="E25" s="125">
        <v>331</v>
      </c>
      <c r="F25" s="124">
        <v>265</v>
      </c>
      <c r="G25" s="124">
        <v>272</v>
      </c>
      <c r="H25" s="124">
        <v>193</v>
      </c>
      <c r="I25" s="125">
        <v>217</v>
      </c>
      <c r="J25" s="125">
        <v>195</v>
      </c>
      <c r="K25" s="124">
        <v>256</v>
      </c>
      <c r="L25" s="124">
        <v>252</v>
      </c>
      <c r="M25" s="124">
        <v>231</v>
      </c>
      <c r="N25" s="125">
        <v>140</v>
      </c>
      <c r="O25" s="124">
        <v>158</v>
      </c>
      <c r="P25" s="124">
        <v>143</v>
      </c>
      <c r="Q25" s="124">
        <v>124</v>
      </c>
      <c r="R25" s="125">
        <v>152</v>
      </c>
      <c r="S25" s="125">
        <v>169</v>
      </c>
      <c r="T25" s="125">
        <v>202</v>
      </c>
      <c r="U25" s="126">
        <v>201</v>
      </c>
      <c r="V25" s="108"/>
      <c r="W25" s="109"/>
      <c r="X25" s="109"/>
      <c r="Y25" s="109"/>
      <c r="Z25" s="109"/>
      <c r="AA25" s="117"/>
      <c r="AB25" s="117"/>
      <c r="AC25" s="117"/>
      <c r="AD25" s="117"/>
    </row>
    <row r="26" spans="1:31" ht="16.5" customHeight="1" thickBot="1" x14ac:dyDescent="0.25">
      <c r="A26" s="112" t="s">
        <v>36</v>
      </c>
      <c r="B26" s="121">
        <v>6617</v>
      </c>
      <c r="C26" s="121">
        <v>7360</v>
      </c>
      <c r="D26" s="121">
        <v>8232</v>
      </c>
      <c r="E26" s="122">
        <v>9787</v>
      </c>
      <c r="F26" s="121">
        <v>10063</v>
      </c>
      <c r="G26" s="121">
        <v>10532</v>
      </c>
      <c r="H26" s="121">
        <v>11578</v>
      </c>
      <c r="I26" s="122">
        <v>10701</v>
      </c>
      <c r="J26" s="122">
        <v>11315</v>
      </c>
      <c r="K26" s="121">
        <v>11785</v>
      </c>
      <c r="L26" s="121">
        <v>12334</v>
      </c>
      <c r="M26" s="121">
        <v>12546</v>
      </c>
      <c r="N26" s="122">
        <v>13232</v>
      </c>
      <c r="O26" s="121">
        <v>14210</v>
      </c>
      <c r="P26" s="121">
        <v>14281</v>
      </c>
      <c r="Q26" s="121">
        <v>15041</v>
      </c>
      <c r="R26" s="122">
        <v>15318</v>
      </c>
      <c r="S26" s="122">
        <v>15068</v>
      </c>
      <c r="T26" s="122">
        <v>15080</v>
      </c>
      <c r="U26" s="127">
        <v>14827</v>
      </c>
      <c r="V26" s="108"/>
      <c r="W26" s="109"/>
      <c r="X26" s="109"/>
      <c r="Y26" s="109"/>
      <c r="Z26" s="109"/>
      <c r="AA26" s="117"/>
      <c r="AB26" s="117"/>
      <c r="AC26" s="117"/>
      <c r="AD26" s="117"/>
    </row>
    <row r="27" spans="1:31" ht="16.5" customHeight="1" thickBot="1" x14ac:dyDescent="0.25">
      <c r="A27" s="107" t="s">
        <v>37</v>
      </c>
      <c r="B27" s="122">
        <f>B24+B25+B26</f>
        <v>11149</v>
      </c>
      <c r="C27" s="122">
        <f>C24+C25+C26</f>
        <v>11842</v>
      </c>
      <c r="D27" s="122">
        <f>D24+D25+D26</f>
        <v>12934</v>
      </c>
      <c r="E27" s="122">
        <f>E24+E25+E26</f>
        <v>14458</v>
      </c>
      <c r="F27" s="122">
        <f>F24+F25+F26</f>
        <v>14178</v>
      </c>
      <c r="G27" s="122">
        <f t="shared" ref="G27:U27" si="4">G24+G25+G26</f>
        <v>14754</v>
      </c>
      <c r="H27" s="122">
        <f t="shared" si="4"/>
        <v>15730</v>
      </c>
      <c r="I27" s="122">
        <f t="shared" si="4"/>
        <v>15024</v>
      </c>
      <c r="J27" s="122">
        <f t="shared" si="4"/>
        <v>15566</v>
      </c>
      <c r="K27" s="122">
        <f t="shared" si="4"/>
        <v>16144</v>
      </c>
      <c r="L27" s="122">
        <f t="shared" si="4"/>
        <v>16232</v>
      </c>
      <c r="M27" s="122">
        <f t="shared" si="4"/>
        <v>16670</v>
      </c>
      <c r="N27" s="122">
        <f t="shared" si="4"/>
        <v>17308</v>
      </c>
      <c r="O27" s="122">
        <f t="shared" si="4"/>
        <v>18620</v>
      </c>
      <c r="P27" s="122">
        <f t="shared" si="4"/>
        <v>18776</v>
      </c>
      <c r="Q27" s="122">
        <f t="shared" si="4"/>
        <v>19497</v>
      </c>
      <c r="R27" s="122">
        <f t="shared" si="4"/>
        <v>19810</v>
      </c>
      <c r="S27" s="122">
        <f t="shared" si="4"/>
        <v>19167</v>
      </c>
      <c r="T27" s="122">
        <f t="shared" si="4"/>
        <v>19277</v>
      </c>
      <c r="U27" s="123">
        <f t="shared" si="4"/>
        <v>19214</v>
      </c>
      <c r="V27" s="108"/>
      <c r="W27" s="109"/>
      <c r="X27" s="109"/>
      <c r="Y27" s="109"/>
      <c r="Z27" s="109"/>
      <c r="AA27" s="109"/>
      <c r="AB27" s="109"/>
      <c r="AC27" s="109"/>
      <c r="AD27" s="118"/>
      <c r="AE27" s="118"/>
    </row>
    <row r="28" spans="1:31" ht="16.5" customHeight="1" x14ac:dyDescent="0.2">
      <c r="A28" s="110" t="s">
        <v>49</v>
      </c>
      <c r="B28" s="124">
        <v>5265</v>
      </c>
      <c r="C28" s="124">
        <v>5274</v>
      </c>
      <c r="D28" s="124">
        <v>5357</v>
      </c>
      <c r="E28" s="125">
        <v>5571</v>
      </c>
      <c r="F28" s="124">
        <v>5599</v>
      </c>
      <c r="G28" s="124">
        <v>5689</v>
      </c>
      <c r="H28" s="124">
        <v>5665</v>
      </c>
      <c r="I28" s="125">
        <v>5743</v>
      </c>
      <c r="J28" s="125">
        <v>5688</v>
      </c>
      <c r="K28" s="124">
        <v>5751</v>
      </c>
      <c r="L28" s="124">
        <v>5912</v>
      </c>
      <c r="M28" s="124">
        <v>5849</v>
      </c>
      <c r="N28" s="125">
        <v>6070</v>
      </c>
      <c r="O28" s="124">
        <v>6204</v>
      </c>
      <c r="P28" s="124">
        <v>6207</v>
      </c>
      <c r="Q28" s="124">
        <v>6542</v>
      </c>
      <c r="R28" s="125">
        <v>6750</v>
      </c>
      <c r="S28" s="125">
        <v>7027</v>
      </c>
      <c r="T28" s="125">
        <v>6807</v>
      </c>
      <c r="U28" s="126">
        <v>7146</v>
      </c>
      <c r="V28" s="108"/>
      <c r="W28" s="109"/>
      <c r="X28" s="109"/>
      <c r="Y28" s="109"/>
      <c r="Z28" s="109"/>
      <c r="AA28" s="117"/>
      <c r="AB28" s="117"/>
      <c r="AC28" s="117"/>
      <c r="AD28" s="117"/>
    </row>
    <row r="29" spans="1:31" ht="16.5" customHeight="1" x14ac:dyDescent="0.2">
      <c r="A29" s="110" t="s">
        <v>50</v>
      </c>
      <c r="B29" s="125">
        <v>1931</v>
      </c>
      <c r="C29" s="125">
        <v>2189</v>
      </c>
      <c r="D29" s="125">
        <v>2578</v>
      </c>
      <c r="E29" s="125">
        <v>2673</v>
      </c>
      <c r="F29" s="125">
        <v>2476</v>
      </c>
      <c r="G29" s="125">
        <v>2629</v>
      </c>
      <c r="H29" s="125">
        <v>2843</v>
      </c>
      <c r="I29" s="125">
        <v>2984</v>
      </c>
      <c r="J29" s="125">
        <v>3282</v>
      </c>
      <c r="K29" s="125">
        <v>3568</v>
      </c>
      <c r="L29" s="125">
        <v>3751</v>
      </c>
      <c r="M29" s="125">
        <v>3991</v>
      </c>
      <c r="N29" s="125">
        <v>4360</v>
      </c>
      <c r="O29" s="125">
        <v>4490</v>
      </c>
      <c r="P29" s="125">
        <v>4745</v>
      </c>
      <c r="Q29" s="125">
        <v>4633</v>
      </c>
      <c r="R29" s="125">
        <v>4613</v>
      </c>
      <c r="S29" s="125">
        <v>4608</v>
      </c>
      <c r="T29" s="125">
        <v>4778</v>
      </c>
      <c r="U29" s="128">
        <v>4869</v>
      </c>
      <c r="V29" s="108"/>
      <c r="W29" s="109"/>
      <c r="X29" s="109"/>
      <c r="Y29" s="109"/>
      <c r="Z29" s="109"/>
      <c r="AA29" s="117"/>
      <c r="AB29" s="117"/>
      <c r="AC29" s="117"/>
      <c r="AD29" s="117"/>
    </row>
    <row r="30" spans="1:31" ht="16.5" customHeight="1" x14ac:dyDescent="0.2">
      <c r="A30" s="110" t="s">
        <v>38</v>
      </c>
      <c r="B30" s="124">
        <v>692</v>
      </c>
      <c r="C30" s="124">
        <v>694</v>
      </c>
      <c r="D30" s="124">
        <v>924</v>
      </c>
      <c r="E30" s="125">
        <v>1182</v>
      </c>
      <c r="F30" s="124">
        <v>1394</v>
      </c>
      <c r="G30" s="124">
        <v>1738</v>
      </c>
      <c r="H30" s="124">
        <v>1830</v>
      </c>
      <c r="I30" s="125">
        <v>1729</v>
      </c>
      <c r="J30" s="125">
        <v>1918</v>
      </c>
      <c r="K30" s="124">
        <v>1989</v>
      </c>
      <c r="L30" s="124">
        <v>1901</v>
      </c>
      <c r="M30" s="124">
        <v>1922</v>
      </c>
      <c r="N30" s="125">
        <v>2057</v>
      </c>
      <c r="O30" s="124">
        <v>2264</v>
      </c>
      <c r="P30" s="124">
        <v>2334</v>
      </c>
      <c r="Q30" s="124">
        <v>2452</v>
      </c>
      <c r="R30" s="125">
        <v>2515</v>
      </c>
      <c r="S30" s="125">
        <v>2567</v>
      </c>
      <c r="T30" s="125">
        <v>2419</v>
      </c>
      <c r="U30" s="126">
        <v>2541</v>
      </c>
      <c r="V30" s="108"/>
      <c r="W30" s="109"/>
      <c r="X30" s="109"/>
      <c r="Y30" s="109"/>
      <c r="Z30" s="109"/>
      <c r="AA30" s="117"/>
      <c r="AB30" s="117"/>
      <c r="AC30" s="117"/>
      <c r="AD30" s="117"/>
    </row>
    <row r="31" spans="1:31" ht="16.5" customHeight="1" x14ac:dyDescent="0.2">
      <c r="A31" s="110" t="s">
        <v>39</v>
      </c>
      <c r="B31" s="124">
        <v>1655</v>
      </c>
      <c r="C31" s="124">
        <v>1663</v>
      </c>
      <c r="D31" s="124">
        <v>1725</v>
      </c>
      <c r="E31" s="125">
        <v>1732</v>
      </c>
      <c r="F31" s="124">
        <v>1696</v>
      </c>
      <c r="G31" s="124">
        <v>1702</v>
      </c>
      <c r="H31" s="124">
        <v>1716</v>
      </c>
      <c r="I31" s="125">
        <v>1767</v>
      </c>
      <c r="J31" s="125">
        <v>1760</v>
      </c>
      <c r="K31" s="124">
        <v>1762</v>
      </c>
      <c r="L31" s="124">
        <v>1773</v>
      </c>
      <c r="M31" s="124">
        <v>1810</v>
      </c>
      <c r="N31" s="125">
        <v>1811</v>
      </c>
      <c r="O31" s="124">
        <v>1801</v>
      </c>
      <c r="P31" s="124">
        <v>1805</v>
      </c>
      <c r="Q31" s="124">
        <v>1820</v>
      </c>
      <c r="R31" s="125">
        <v>1797</v>
      </c>
      <c r="S31" s="125">
        <v>1772</v>
      </c>
      <c r="T31" s="125">
        <v>1794</v>
      </c>
      <c r="U31" s="126">
        <v>1752</v>
      </c>
      <c r="V31" s="108"/>
      <c r="W31" s="109"/>
      <c r="X31" s="109"/>
      <c r="Y31" s="109"/>
      <c r="Z31" s="109"/>
      <c r="AA31" s="117"/>
      <c r="AB31" s="117"/>
      <c r="AC31" s="117"/>
      <c r="AD31" s="117"/>
    </row>
    <row r="32" spans="1:31" ht="16.5" customHeight="1" thickBot="1" x14ac:dyDescent="0.25">
      <c r="A32" s="113" t="s">
        <v>40</v>
      </c>
      <c r="B32" s="129">
        <f>B28+B29+B30+B31</f>
        <v>9543</v>
      </c>
      <c r="C32" s="129">
        <f>C28+C29+C30+C31</f>
        <v>9820</v>
      </c>
      <c r="D32" s="129">
        <f>D28+D29+D30+D31</f>
        <v>10584</v>
      </c>
      <c r="E32" s="129">
        <f>E28+E29+E30+E31</f>
        <v>11158</v>
      </c>
      <c r="F32" s="129">
        <f>F28+F29+F30+F31</f>
        <v>11165</v>
      </c>
      <c r="G32" s="129">
        <f t="shared" ref="G32:U32" si="5">G28+G29+G30+G31</f>
        <v>11758</v>
      </c>
      <c r="H32" s="129">
        <f t="shared" si="5"/>
        <v>12054</v>
      </c>
      <c r="I32" s="129">
        <f t="shared" si="5"/>
        <v>12223</v>
      </c>
      <c r="J32" s="129">
        <f t="shared" si="5"/>
        <v>12648</v>
      </c>
      <c r="K32" s="129">
        <f t="shared" si="5"/>
        <v>13070</v>
      </c>
      <c r="L32" s="129">
        <f t="shared" si="5"/>
        <v>13337</v>
      </c>
      <c r="M32" s="129">
        <f t="shared" si="5"/>
        <v>13572</v>
      </c>
      <c r="N32" s="129">
        <f t="shared" si="5"/>
        <v>14298</v>
      </c>
      <c r="O32" s="129">
        <f t="shared" si="5"/>
        <v>14759</v>
      </c>
      <c r="P32" s="129">
        <f t="shared" si="5"/>
        <v>15091</v>
      </c>
      <c r="Q32" s="129">
        <f t="shared" si="5"/>
        <v>15447</v>
      </c>
      <c r="R32" s="129">
        <f t="shared" si="5"/>
        <v>15675</v>
      </c>
      <c r="S32" s="129">
        <f t="shared" si="5"/>
        <v>15974</v>
      </c>
      <c r="T32" s="129">
        <f t="shared" si="5"/>
        <v>15798</v>
      </c>
      <c r="U32" s="130">
        <f t="shared" si="5"/>
        <v>16308</v>
      </c>
      <c r="V32" s="108"/>
      <c r="W32" s="109"/>
      <c r="X32" s="109"/>
      <c r="Y32" s="109"/>
      <c r="Z32" s="109"/>
      <c r="AA32" s="109"/>
      <c r="AB32" s="109"/>
      <c r="AC32" s="109"/>
      <c r="AD32" s="118"/>
      <c r="AE32" s="118"/>
    </row>
    <row r="33" spans="1:36" ht="16.5" customHeight="1" x14ac:dyDescent="0.2">
      <c r="A33" s="110" t="s">
        <v>51</v>
      </c>
      <c r="B33" s="124">
        <v>819</v>
      </c>
      <c r="C33" s="124">
        <v>824</v>
      </c>
      <c r="D33" s="124">
        <v>784</v>
      </c>
      <c r="E33" s="125">
        <v>756</v>
      </c>
      <c r="F33" s="124">
        <v>473</v>
      </c>
      <c r="G33" s="124">
        <v>413</v>
      </c>
      <c r="H33" s="124">
        <v>292</v>
      </c>
      <c r="I33" s="125">
        <v>181</v>
      </c>
      <c r="J33" s="125">
        <v>189</v>
      </c>
      <c r="K33" s="124">
        <v>214</v>
      </c>
      <c r="L33" s="124">
        <v>298</v>
      </c>
      <c r="M33" s="124">
        <v>308</v>
      </c>
      <c r="N33" s="125">
        <v>343</v>
      </c>
      <c r="O33" s="124">
        <v>442</v>
      </c>
      <c r="P33" s="124">
        <v>417</v>
      </c>
      <c r="Q33" s="124">
        <v>397</v>
      </c>
      <c r="R33" s="125">
        <v>395</v>
      </c>
      <c r="S33" s="125">
        <v>362</v>
      </c>
      <c r="T33" s="125">
        <v>369</v>
      </c>
      <c r="U33" s="126">
        <v>321</v>
      </c>
      <c r="V33" s="108"/>
      <c r="W33" s="109"/>
      <c r="X33" s="109"/>
      <c r="Y33" s="109"/>
      <c r="Z33" s="109"/>
      <c r="AA33" s="117"/>
      <c r="AB33" s="117"/>
      <c r="AC33" s="117"/>
      <c r="AD33" s="117"/>
    </row>
    <row r="34" spans="1:36" ht="16.5" customHeight="1" x14ac:dyDescent="0.2">
      <c r="A34" s="110" t="s">
        <v>52</v>
      </c>
      <c r="B34" s="124">
        <v>806</v>
      </c>
      <c r="C34" s="124">
        <v>978</v>
      </c>
      <c r="D34" s="124">
        <v>1257</v>
      </c>
      <c r="E34" s="125">
        <v>1695</v>
      </c>
      <c r="F34" s="124">
        <v>1466</v>
      </c>
      <c r="G34" s="124">
        <v>1979</v>
      </c>
      <c r="H34" s="124">
        <v>2237</v>
      </c>
      <c r="I34" s="125">
        <v>1511</v>
      </c>
      <c r="J34" s="125">
        <v>1952</v>
      </c>
      <c r="K34" s="124">
        <v>1903</v>
      </c>
      <c r="L34" s="124">
        <v>1976</v>
      </c>
      <c r="M34" s="124">
        <v>1838</v>
      </c>
      <c r="N34" s="125">
        <v>1867</v>
      </c>
      <c r="O34" s="124">
        <v>2177</v>
      </c>
      <c r="P34" s="124">
        <v>2378</v>
      </c>
      <c r="Q34" s="124">
        <v>2587</v>
      </c>
      <c r="R34" s="125">
        <v>2667</v>
      </c>
      <c r="S34" s="125">
        <v>2424</v>
      </c>
      <c r="T34" s="125">
        <v>2526</v>
      </c>
      <c r="U34" s="126">
        <v>2179</v>
      </c>
      <c r="V34" s="108"/>
      <c r="W34" s="109"/>
      <c r="X34" s="109"/>
      <c r="Y34" s="109"/>
      <c r="Z34" s="109"/>
      <c r="AA34" s="117"/>
      <c r="AB34" s="117"/>
      <c r="AC34" s="117"/>
      <c r="AD34" s="117"/>
    </row>
    <row r="35" spans="1:36" ht="16.5" customHeight="1" x14ac:dyDescent="0.2">
      <c r="A35" s="110" t="s">
        <v>41</v>
      </c>
      <c r="B35" s="124"/>
      <c r="C35" s="124">
        <v>91</v>
      </c>
      <c r="D35" s="124">
        <v>344</v>
      </c>
      <c r="E35" s="125">
        <v>545</v>
      </c>
      <c r="F35" s="124">
        <v>845</v>
      </c>
      <c r="G35" s="124">
        <v>769</v>
      </c>
      <c r="H35" s="124">
        <v>1066</v>
      </c>
      <c r="I35" s="125">
        <v>651</v>
      </c>
      <c r="J35" s="125">
        <v>653</v>
      </c>
      <c r="K35" s="124">
        <v>619</v>
      </c>
      <c r="L35" s="124">
        <v>556</v>
      </c>
      <c r="M35" s="124">
        <v>615</v>
      </c>
      <c r="N35" s="125">
        <v>730</v>
      </c>
      <c r="O35" s="124">
        <v>946</v>
      </c>
      <c r="P35" s="124">
        <v>896</v>
      </c>
      <c r="Q35" s="124">
        <v>941</v>
      </c>
      <c r="R35" s="125">
        <v>886</v>
      </c>
      <c r="S35" s="125">
        <v>544</v>
      </c>
      <c r="T35" s="125">
        <v>425</v>
      </c>
      <c r="U35" s="126">
        <v>533</v>
      </c>
      <c r="V35" s="108"/>
      <c r="W35" s="109"/>
      <c r="X35" s="109"/>
      <c r="Y35" s="109"/>
      <c r="Z35" s="109"/>
      <c r="AA35" s="117"/>
      <c r="AB35" s="117"/>
      <c r="AC35" s="117"/>
      <c r="AD35" s="117"/>
    </row>
    <row r="36" spans="1:36" ht="16.5" customHeight="1" x14ac:dyDescent="0.2">
      <c r="A36" s="114" t="s">
        <v>42</v>
      </c>
      <c r="B36" s="131">
        <v>5</v>
      </c>
      <c r="C36" s="131">
        <v>19</v>
      </c>
      <c r="D36" s="131">
        <v>36</v>
      </c>
      <c r="E36" s="132">
        <v>24</v>
      </c>
      <c r="F36" s="131">
        <v>3</v>
      </c>
      <c r="G36" s="131">
        <v>4</v>
      </c>
      <c r="H36" s="131">
        <v>44</v>
      </c>
      <c r="I36" s="132"/>
      <c r="J36" s="132"/>
      <c r="K36" s="131"/>
      <c r="L36" s="131"/>
      <c r="M36" s="131"/>
      <c r="N36" s="132"/>
      <c r="O36" s="131"/>
      <c r="P36" s="131">
        <v>16</v>
      </c>
      <c r="Q36" s="131">
        <v>23</v>
      </c>
      <c r="R36" s="132">
        <v>10</v>
      </c>
      <c r="S36" s="132">
        <v>2</v>
      </c>
      <c r="T36" s="132"/>
      <c r="U36" s="133">
        <v>6</v>
      </c>
      <c r="V36" s="108"/>
      <c r="W36" s="109"/>
      <c r="X36" s="109"/>
      <c r="Y36" s="109"/>
      <c r="Z36" s="109"/>
      <c r="AA36" s="117"/>
      <c r="AB36" s="117"/>
      <c r="AC36" s="117"/>
      <c r="AD36" s="117"/>
    </row>
    <row r="37" spans="1:36" ht="16.5" customHeight="1" thickBot="1" x14ac:dyDescent="0.25">
      <c r="A37" s="107" t="s">
        <v>43</v>
      </c>
      <c r="B37" s="122">
        <f>B33+B34+B35+B36</f>
        <v>1630</v>
      </c>
      <c r="C37" s="122">
        <f>C33+C34+C35+C36</f>
        <v>1912</v>
      </c>
      <c r="D37" s="122">
        <f>D33+D34+D35+D36</f>
        <v>2421</v>
      </c>
      <c r="E37" s="122">
        <f>E33+E34+E35+E36</f>
        <v>3020</v>
      </c>
      <c r="F37" s="122">
        <f>F33+F34+F35+F36</f>
        <v>2787</v>
      </c>
      <c r="G37" s="122">
        <f t="shared" ref="G37:U37" si="6">G33+G34+G35+G36</f>
        <v>3165</v>
      </c>
      <c r="H37" s="122">
        <f t="shared" si="6"/>
        <v>3639</v>
      </c>
      <c r="I37" s="122">
        <f t="shared" si="6"/>
        <v>2343</v>
      </c>
      <c r="J37" s="122">
        <f t="shared" si="6"/>
        <v>2794</v>
      </c>
      <c r="K37" s="122">
        <f t="shared" si="6"/>
        <v>2736</v>
      </c>
      <c r="L37" s="122">
        <f t="shared" si="6"/>
        <v>2830</v>
      </c>
      <c r="M37" s="122">
        <f t="shared" si="6"/>
        <v>2761</v>
      </c>
      <c r="N37" s="122">
        <f t="shared" si="6"/>
        <v>2940</v>
      </c>
      <c r="O37" s="122">
        <f t="shared" si="6"/>
        <v>3565</v>
      </c>
      <c r="P37" s="122">
        <f t="shared" si="6"/>
        <v>3707</v>
      </c>
      <c r="Q37" s="122">
        <f t="shared" si="6"/>
        <v>3948</v>
      </c>
      <c r="R37" s="122">
        <f t="shared" si="6"/>
        <v>3958</v>
      </c>
      <c r="S37" s="122">
        <f t="shared" si="6"/>
        <v>3332</v>
      </c>
      <c r="T37" s="122">
        <f t="shared" si="6"/>
        <v>3320</v>
      </c>
      <c r="U37" s="123">
        <f t="shared" si="6"/>
        <v>3039</v>
      </c>
      <c r="V37" s="108"/>
      <c r="W37" s="109"/>
      <c r="X37" s="109"/>
      <c r="Y37" s="109"/>
      <c r="Z37" s="109"/>
      <c r="AA37" s="109"/>
      <c r="AB37" s="109"/>
      <c r="AC37" s="109"/>
      <c r="AD37" s="118"/>
      <c r="AE37" s="118"/>
    </row>
    <row r="38" spans="1:36" ht="16.5" customHeight="1" thickBot="1" x14ac:dyDescent="0.25">
      <c r="A38" s="107" t="s">
        <v>44</v>
      </c>
      <c r="B38" s="122">
        <f>B32+B37</f>
        <v>11173</v>
      </c>
      <c r="C38" s="122">
        <f>C32+C37</f>
        <v>11732</v>
      </c>
      <c r="D38" s="122">
        <f>D32+D37</f>
        <v>13005</v>
      </c>
      <c r="E38" s="122">
        <f>E32+E37</f>
        <v>14178</v>
      </c>
      <c r="F38" s="122">
        <f>F32+F37</f>
        <v>13952</v>
      </c>
      <c r="G38" s="122">
        <f t="shared" ref="G38:U38" si="7">G32+G37</f>
        <v>14923</v>
      </c>
      <c r="H38" s="122">
        <f t="shared" si="7"/>
        <v>15693</v>
      </c>
      <c r="I38" s="122">
        <f t="shared" si="7"/>
        <v>14566</v>
      </c>
      <c r="J38" s="122">
        <f t="shared" si="7"/>
        <v>15442</v>
      </c>
      <c r="K38" s="122">
        <f t="shared" si="7"/>
        <v>15806</v>
      </c>
      <c r="L38" s="122">
        <f t="shared" si="7"/>
        <v>16167</v>
      </c>
      <c r="M38" s="122">
        <f t="shared" si="7"/>
        <v>16333</v>
      </c>
      <c r="N38" s="122">
        <f t="shared" si="7"/>
        <v>17238</v>
      </c>
      <c r="O38" s="122">
        <f t="shared" si="7"/>
        <v>18324</v>
      </c>
      <c r="P38" s="122">
        <f t="shared" si="7"/>
        <v>18798</v>
      </c>
      <c r="Q38" s="122">
        <f t="shared" si="7"/>
        <v>19395</v>
      </c>
      <c r="R38" s="122">
        <f t="shared" si="7"/>
        <v>19633</v>
      </c>
      <c r="S38" s="122">
        <f t="shared" si="7"/>
        <v>19306</v>
      </c>
      <c r="T38" s="122">
        <f t="shared" si="7"/>
        <v>19118</v>
      </c>
      <c r="U38" s="123">
        <f t="shared" si="7"/>
        <v>19347</v>
      </c>
      <c r="V38" s="108"/>
      <c r="W38" s="109"/>
      <c r="X38" s="109"/>
      <c r="Y38" s="109"/>
      <c r="Z38" s="109"/>
      <c r="AA38" s="109"/>
      <c r="AB38" s="109"/>
      <c r="AC38" s="109"/>
      <c r="AD38" s="118"/>
      <c r="AE38" s="118"/>
    </row>
    <row r="39" spans="1:36" ht="16.5" customHeight="1" thickBot="1" x14ac:dyDescent="0.25">
      <c r="A39" s="112" t="s">
        <v>18</v>
      </c>
      <c r="B39" s="121"/>
      <c r="C39" s="121"/>
      <c r="D39" s="121"/>
      <c r="E39" s="122"/>
      <c r="F39" s="121"/>
      <c r="G39" s="121">
        <v>7</v>
      </c>
      <c r="H39" s="121"/>
      <c r="I39" s="122">
        <v>26</v>
      </c>
      <c r="J39" s="122">
        <v>14</v>
      </c>
      <c r="K39" s="121">
        <v>30</v>
      </c>
      <c r="L39" s="121">
        <v>27</v>
      </c>
      <c r="M39" s="121">
        <v>76</v>
      </c>
      <c r="N39" s="122">
        <v>96</v>
      </c>
      <c r="O39" s="121">
        <v>17</v>
      </c>
      <c r="P39" s="121">
        <v>21</v>
      </c>
      <c r="Q39" s="121">
        <v>46</v>
      </c>
      <c r="R39" s="122">
        <v>-6</v>
      </c>
      <c r="S39" s="122">
        <v>71</v>
      </c>
      <c r="T39" s="122">
        <v>38</v>
      </c>
      <c r="U39" s="127">
        <v>74</v>
      </c>
      <c r="V39" s="108"/>
      <c r="W39" s="109"/>
      <c r="X39" s="109"/>
      <c r="Y39" s="109"/>
      <c r="Z39" s="109"/>
      <c r="AA39" s="117"/>
      <c r="AB39" s="117"/>
      <c r="AC39" s="117"/>
      <c r="AD39" s="117"/>
    </row>
    <row r="40" spans="1:36" ht="16.5" customHeight="1" thickBot="1" x14ac:dyDescent="0.25">
      <c r="A40" s="107" t="s">
        <v>45</v>
      </c>
      <c r="B40" s="122">
        <v>935</v>
      </c>
      <c r="C40" s="122">
        <v>1045</v>
      </c>
      <c r="D40" s="122">
        <v>974</v>
      </c>
      <c r="E40" s="122">
        <v>1254</v>
      </c>
      <c r="F40" s="122">
        <v>1480</v>
      </c>
      <c r="G40" s="122">
        <v>1328</v>
      </c>
      <c r="H40" s="122">
        <v>1365</v>
      </c>
      <c r="I40" s="122">
        <v>1783</v>
      </c>
      <c r="J40" s="122">
        <v>1893</v>
      </c>
      <c r="K40" s="122">
        <v>2201</v>
      </c>
      <c r="L40" s="122">
        <v>2239</v>
      </c>
      <c r="M40" s="122">
        <v>2500</v>
      </c>
      <c r="N40" s="122">
        <v>2474</v>
      </c>
      <c r="O40" s="122">
        <v>2753</v>
      </c>
      <c r="P40" s="122">
        <v>2710</v>
      </c>
      <c r="Q40" s="122">
        <v>2766</v>
      </c>
      <c r="R40" s="122">
        <v>2949</v>
      </c>
      <c r="S40" s="122">
        <v>2739</v>
      </c>
      <c r="T40" s="122">
        <v>2860</v>
      </c>
      <c r="U40" s="123">
        <v>2653</v>
      </c>
      <c r="V40" s="108"/>
      <c r="W40" s="109"/>
      <c r="X40" s="109"/>
      <c r="Y40" s="109"/>
      <c r="Z40" s="109"/>
      <c r="AA40" s="117"/>
      <c r="AB40" s="117"/>
      <c r="AC40" s="117"/>
      <c r="AD40" s="117"/>
    </row>
    <row r="41" spans="1:36" ht="24.95" customHeight="1" thickBot="1" x14ac:dyDescent="0.25">
      <c r="A41" s="115"/>
      <c r="B41" s="120" t="s">
        <v>191</v>
      </c>
      <c r="C41" s="120" t="s">
        <v>192</v>
      </c>
      <c r="D41" s="120" t="s">
        <v>193</v>
      </c>
      <c r="E41" s="120" t="s">
        <v>194</v>
      </c>
      <c r="F41" s="120" t="s">
        <v>195</v>
      </c>
      <c r="G41" s="120" t="s">
        <v>196</v>
      </c>
      <c r="H41" s="120" t="s">
        <v>197</v>
      </c>
      <c r="I41" s="120" t="s">
        <v>198</v>
      </c>
      <c r="J41" s="120" t="s">
        <v>199</v>
      </c>
      <c r="K41" s="120" t="s">
        <v>200</v>
      </c>
      <c r="L41" s="120" t="s">
        <v>201</v>
      </c>
      <c r="M41" s="120" t="s">
        <v>202</v>
      </c>
      <c r="N41" s="120" t="s">
        <v>203</v>
      </c>
      <c r="O41" s="120" t="s">
        <v>204</v>
      </c>
      <c r="P41" s="120" t="s">
        <v>205</v>
      </c>
      <c r="Q41" s="120" t="s">
        <v>206</v>
      </c>
      <c r="R41" s="120" t="s">
        <v>207</v>
      </c>
      <c r="S41" s="120" t="s">
        <v>208</v>
      </c>
      <c r="T41" s="120" t="s">
        <v>190</v>
      </c>
      <c r="U41" s="120" t="s">
        <v>189</v>
      </c>
      <c r="V41" s="106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</row>
    <row r="42" spans="1:36" ht="16.5" customHeight="1" thickBot="1" x14ac:dyDescent="0.25">
      <c r="A42" s="107" t="s">
        <v>48</v>
      </c>
      <c r="B42" s="123">
        <v>2653</v>
      </c>
      <c r="C42" s="122">
        <v>2701</v>
      </c>
      <c r="D42" s="123">
        <v>2669</v>
      </c>
      <c r="E42" s="122">
        <v>2483</v>
      </c>
      <c r="F42" s="123">
        <v>2188</v>
      </c>
      <c r="G42" s="134">
        <v>2602</v>
      </c>
      <c r="H42" s="134">
        <v>2641</v>
      </c>
      <c r="I42" s="134">
        <v>2218</v>
      </c>
      <c r="J42" s="134">
        <v>2163</v>
      </c>
      <c r="K42" s="134">
        <v>2000</v>
      </c>
      <c r="L42" s="122">
        <v>2278</v>
      </c>
      <c r="M42" s="122">
        <v>2242</v>
      </c>
      <c r="N42" s="122">
        <v>2005</v>
      </c>
      <c r="O42" s="122">
        <v>2184</v>
      </c>
      <c r="P42" s="122">
        <v>1690</v>
      </c>
      <c r="Q42" s="123">
        <v>1831</v>
      </c>
      <c r="R42" s="123">
        <v>1769</v>
      </c>
      <c r="S42" s="123">
        <v>1981</v>
      </c>
      <c r="T42" s="123">
        <v>1819</v>
      </c>
      <c r="U42" s="123">
        <v>1806</v>
      </c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17"/>
      <c r="AG42" s="117"/>
      <c r="AH42" s="117"/>
      <c r="AI42" s="117"/>
    </row>
    <row r="43" spans="1:36" ht="16.5" customHeight="1" x14ac:dyDescent="0.2">
      <c r="A43" s="110" t="s">
        <v>46</v>
      </c>
      <c r="B43" s="128">
        <v>4325</v>
      </c>
      <c r="C43" s="125">
        <v>4255</v>
      </c>
      <c r="D43" s="128">
        <v>4083</v>
      </c>
      <c r="E43" s="125">
        <v>4294</v>
      </c>
      <c r="F43" s="128">
        <v>4327</v>
      </c>
      <c r="G43" s="135">
        <v>4511</v>
      </c>
      <c r="H43" s="135">
        <v>4153</v>
      </c>
      <c r="I43" s="135">
        <v>3851</v>
      </c>
      <c r="J43" s="135">
        <v>3901</v>
      </c>
      <c r="K43" s="135">
        <v>4401</v>
      </c>
      <c r="L43" s="125">
        <v>4305</v>
      </c>
      <c r="M43" s="125">
        <v>4184</v>
      </c>
      <c r="N43" s="124">
        <v>4046</v>
      </c>
      <c r="O43" s="125">
        <v>4413</v>
      </c>
      <c r="P43" s="125">
        <v>4112</v>
      </c>
      <c r="Q43" s="128">
        <v>3431</v>
      </c>
      <c r="R43" s="128">
        <v>3283</v>
      </c>
      <c r="S43" s="128">
        <v>3749</v>
      </c>
      <c r="T43" s="128">
        <v>3280</v>
      </c>
      <c r="U43" s="128">
        <v>3336</v>
      </c>
      <c r="V43" s="111"/>
      <c r="W43" s="109"/>
      <c r="X43" s="109"/>
      <c r="Y43" s="109"/>
      <c r="Z43" s="109"/>
      <c r="AA43" s="109"/>
      <c r="AB43" s="109"/>
      <c r="AC43" s="109"/>
      <c r="AD43" s="109"/>
      <c r="AE43" s="109"/>
      <c r="AF43" s="117"/>
      <c r="AG43" s="117"/>
      <c r="AH43" s="117"/>
      <c r="AI43" s="117"/>
    </row>
    <row r="44" spans="1:36" ht="16.5" customHeight="1" x14ac:dyDescent="0.2">
      <c r="A44" s="110" t="s">
        <v>47</v>
      </c>
      <c r="B44" s="128">
        <v>212</v>
      </c>
      <c r="C44" s="125">
        <v>214</v>
      </c>
      <c r="D44" s="128">
        <v>211</v>
      </c>
      <c r="E44" s="125">
        <v>301</v>
      </c>
      <c r="F44" s="128">
        <v>285</v>
      </c>
      <c r="G44" s="135">
        <v>325</v>
      </c>
      <c r="H44" s="135">
        <v>299</v>
      </c>
      <c r="I44" s="135">
        <v>304</v>
      </c>
      <c r="J44" s="135">
        <v>285</v>
      </c>
      <c r="K44" s="135">
        <v>348</v>
      </c>
      <c r="L44" s="125">
        <v>303</v>
      </c>
      <c r="M44" s="125">
        <v>373</v>
      </c>
      <c r="N44" s="124">
        <v>282</v>
      </c>
      <c r="O44" s="125">
        <v>306</v>
      </c>
      <c r="P44" s="125">
        <v>354</v>
      </c>
      <c r="Q44" s="128">
        <v>224</v>
      </c>
      <c r="R44" s="128">
        <v>264</v>
      </c>
      <c r="S44" s="128">
        <v>243</v>
      </c>
      <c r="T44" s="128">
        <v>259</v>
      </c>
      <c r="U44" s="128">
        <v>309</v>
      </c>
      <c r="V44" s="111"/>
      <c r="W44" s="109"/>
      <c r="X44" s="109"/>
      <c r="Y44" s="109"/>
      <c r="Z44" s="109"/>
      <c r="AA44" s="109"/>
      <c r="AB44" s="109"/>
      <c r="AC44" s="109"/>
      <c r="AD44" s="109"/>
      <c r="AE44" s="109"/>
      <c r="AF44" s="117"/>
      <c r="AG44" s="117"/>
      <c r="AH44" s="117"/>
      <c r="AI44" s="117"/>
    </row>
    <row r="45" spans="1:36" ht="16.5" customHeight="1" thickBot="1" x14ac:dyDescent="0.25">
      <c r="A45" s="112" t="s">
        <v>36</v>
      </c>
      <c r="B45" s="123">
        <v>15232</v>
      </c>
      <c r="C45" s="122">
        <v>14853</v>
      </c>
      <c r="D45" s="123">
        <v>14465</v>
      </c>
      <c r="E45" s="122">
        <v>14387</v>
      </c>
      <c r="F45" s="123">
        <v>14851</v>
      </c>
      <c r="G45" s="135">
        <v>14362</v>
      </c>
      <c r="H45" s="135">
        <v>14015</v>
      </c>
      <c r="I45" s="135">
        <v>14043</v>
      </c>
      <c r="J45" s="135">
        <v>13719</v>
      </c>
      <c r="K45" s="135">
        <v>14083</v>
      </c>
      <c r="L45" s="122">
        <v>13352</v>
      </c>
      <c r="M45" s="122">
        <v>13522</v>
      </c>
      <c r="N45" s="121">
        <v>13126</v>
      </c>
      <c r="O45" s="122">
        <v>11597</v>
      </c>
      <c r="P45" s="122">
        <v>12332</v>
      </c>
      <c r="Q45" s="123">
        <v>12633</v>
      </c>
      <c r="R45" s="123">
        <v>13189</v>
      </c>
      <c r="S45" s="123">
        <v>11408</v>
      </c>
      <c r="T45" s="123">
        <v>11512</v>
      </c>
      <c r="U45" s="123">
        <v>10542</v>
      </c>
      <c r="V45" s="111"/>
      <c r="W45" s="109"/>
      <c r="X45" s="109"/>
      <c r="Y45" s="109"/>
      <c r="Z45" s="109"/>
      <c r="AA45" s="109"/>
      <c r="AB45" s="109"/>
      <c r="AC45" s="109"/>
      <c r="AD45" s="109"/>
      <c r="AE45" s="109"/>
      <c r="AF45" s="117"/>
      <c r="AG45" s="117"/>
      <c r="AH45" s="117"/>
      <c r="AI45" s="117"/>
    </row>
    <row r="46" spans="1:36" ht="16.5" customHeight="1" thickBot="1" x14ac:dyDescent="0.25">
      <c r="A46" s="107" t="s">
        <v>37</v>
      </c>
      <c r="B46" s="122">
        <f t="shared" ref="B46:K46" si="8">B43+B44+B45</f>
        <v>19769</v>
      </c>
      <c r="C46" s="122">
        <f t="shared" si="8"/>
        <v>19322</v>
      </c>
      <c r="D46" s="122">
        <f t="shared" si="8"/>
        <v>18759</v>
      </c>
      <c r="E46" s="122">
        <f t="shared" si="8"/>
        <v>18982</v>
      </c>
      <c r="F46" s="123">
        <f t="shared" si="8"/>
        <v>19463</v>
      </c>
      <c r="G46" s="136">
        <f t="shared" si="8"/>
        <v>19198</v>
      </c>
      <c r="H46" s="136">
        <f t="shared" si="8"/>
        <v>18467</v>
      </c>
      <c r="I46" s="136">
        <f t="shared" si="8"/>
        <v>18198</v>
      </c>
      <c r="J46" s="137">
        <f t="shared" si="8"/>
        <v>17905</v>
      </c>
      <c r="K46" s="137">
        <f t="shared" si="8"/>
        <v>18832</v>
      </c>
      <c r="L46" s="122">
        <f t="shared" ref="L46:Q46" si="9">L43+L44+L45</f>
        <v>17960</v>
      </c>
      <c r="M46" s="122">
        <f t="shared" si="9"/>
        <v>18079</v>
      </c>
      <c r="N46" s="122">
        <f t="shared" si="9"/>
        <v>17454</v>
      </c>
      <c r="O46" s="122">
        <f t="shared" si="9"/>
        <v>16316</v>
      </c>
      <c r="P46" s="122">
        <f t="shared" si="9"/>
        <v>16798</v>
      </c>
      <c r="Q46" s="123">
        <f t="shared" si="9"/>
        <v>16288</v>
      </c>
      <c r="R46" s="123">
        <f>R43+R44+R45</f>
        <v>16736</v>
      </c>
      <c r="S46" s="123">
        <f>S43+S44+S45</f>
        <v>15400</v>
      </c>
      <c r="T46" s="123">
        <f>T43+T44+T45</f>
        <v>15051</v>
      </c>
      <c r="U46" s="123">
        <f>U43+U44+U45</f>
        <v>14187</v>
      </c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18"/>
      <c r="AJ46" s="118"/>
    </row>
    <row r="47" spans="1:36" ht="16.5" customHeight="1" x14ac:dyDescent="0.2">
      <c r="A47" s="110" t="s">
        <v>49</v>
      </c>
      <c r="B47" s="128">
        <v>7279</v>
      </c>
      <c r="C47" s="125">
        <v>7343</v>
      </c>
      <c r="D47" s="128">
        <v>7366</v>
      </c>
      <c r="E47" s="125">
        <v>7657</v>
      </c>
      <c r="F47" s="128">
        <v>7710</v>
      </c>
      <c r="G47" s="135">
        <v>7603</v>
      </c>
      <c r="H47" s="135">
        <v>7897</v>
      </c>
      <c r="I47" s="135">
        <v>7802</v>
      </c>
      <c r="J47" s="135">
        <v>7827</v>
      </c>
      <c r="K47" s="135">
        <v>7942</v>
      </c>
      <c r="L47" s="125">
        <v>7969</v>
      </c>
      <c r="M47" s="125">
        <v>7933</v>
      </c>
      <c r="N47" s="124">
        <v>7404</v>
      </c>
      <c r="O47" s="125">
        <v>7153</v>
      </c>
      <c r="P47" s="125">
        <v>7312</v>
      </c>
      <c r="Q47" s="128">
        <v>7134</v>
      </c>
      <c r="R47" s="128">
        <v>6811</v>
      </c>
      <c r="S47" s="128">
        <v>6631</v>
      </c>
      <c r="T47" s="128">
        <v>6535</v>
      </c>
      <c r="U47" s="128">
        <v>6297</v>
      </c>
      <c r="V47" s="111"/>
      <c r="W47" s="109"/>
      <c r="X47" s="109"/>
      <c r="Y47" s="109"/>
      <c r="Z47" s="109"/>
      <c r="AA47" s="109"/>
      <c r="AB47" s="109"/>
      <c r="AC47" s="109"/>
      <c r="AD47" s="109"/>
      <c r="AE47" s="109"/>
      <c r="AF47" s="117"/>
      <c r="AG47" s="117"/>
      <c r="AH47" s="117"/>
      <c r="AI47" s="117"/>
    </row>
    <row r="48" spans="1:36" ht="16.5" customHeight="1" x14ac:dyDescent="0.2">
      <c r="A48" s="110" t="s">
        <v>50</v>
      </c>
      <c r="B48" s="128">
        <v>5080</v>
      </c>
      <c r="C48" s="125">
        <v>4999</v>
      </c>
      <c r="D48" s="128">
        <v>4739</v>
      </c>
      <c r="E48" s="125">
        <v>4771</v>
      </c>
      <c r="F48" s="128">
        <v>4815</v>
      </c>
      <c r="G48" s="135">
        <v>4538</v>
      </c>
      <c r="H48" s="135">
        <v>4685</v>
      </c>
      <c r="I48" s="135">
        <v>4663</v>
      </c>
      <c r="J48" s="135">
        <v>4470</v>
      </c>
      <c r="K48" s="135">
        <v>4535</v>
      </c>
      <c r="L48" s="125">
        <v>4242</v>
      </c>
      <c r="M48" s="125">
        <v>3926</v>
      </c>
      <c r="N48" s="125">
        <v>3640</v>
      </c>
      <c r="O48" s="125">
        <v>3510</v>
      </c>
      <c r="P48" s="125">
        <v>3472</v>
      </c>
      <c r="Q48" s="128">
        <v>3249</v>
      </c>
      <c r="R48" s="128">
        <v>3082</v>
      </c>
      <c r="S48" s="128">
        <v>2972</v>
      </c>
      <c r="T48" s="128">
        <v>2795</v>
      </c>
      <c r="U48" s="128">
        <v>2939</v>
      </c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17"/>
      <c r="AG48" s="117"/>
      <c r="AH48" s="117"/>
      <c r="AI48" s="117"/>
    </row>
    <row r="49" spans="1:36" ht="16.5" customHeight="1" x14ac:dyDescent="0.2">
      <c r="A49" s="110" t="s">
        <v>38</v>
      </c>
      <c r="B49" s="128">
        <v>2394</v>
      </c>
      <c r="C49" s="125">
        <v>2252</v>
      </c>
      <c r="D49" s="128">
        <v>2151</v>
      </c>
      <c r="E49" s="125">
        <v>2208</v>
      </c>
      <c r="F49" s="128">
        <v>2121</v>
      </c>
      <c r="G49" s="135">
        <v>1911</v>
      </c>
      <c r="H49" s="135">
        <v>1826</v>
      </c>
      <c r="I49" s="135">
        <v>1492</v>
      </c>
      <c r="J49" s="135">
        <v>1434</v>
      </c>
      <c r="K49" s="135">
        <v>1267</v>
      </c>
      <c r="L49" s="125">
        <v>848</v>
      </c>
      <c r="M49" s="125">
        <v>842</v>
      </c>
      <c r="N49" s="124">
        <v>789</v>
      </c>
      <c r="O49" s="125">
        <v>819</v>
      </c>
      <c r="P49" s="125">
        <v>904</v>
      </c>
      <c r="Q49" s="128">
        <v>1008</v>
      </c>
      <c r="R49" s="128">
        <v>1036</v>
      </c>
      <c r="S49" s="128">
        <v>1093</v>
      </c>
      <c r="T49" s="128">
        <v>1167</v>
      </c>
      <c r="U49" s="128">
        <v>964</v>
      </c>
      <c r="V49" s="111"/>
      <c r="W49" s="109"/>
      <c r="X49" s="109"/>
      <c r="Y49" s="109"/>
      <c r="Z49" s="109"/>
      <c r="AA49" s="109"/>
      <c r="AB49" s="109"/>
      <c r="AC49" s="109"/>
      <c r="AD49" s="109"/>
      <c r="AE49" s="109"/>
      <c r="AF49" s="117"/>
      <c r="AG49" s="117"/>
      <c r="AH49" s="117"/>
      <c r="AI49" s="117"/>
    </row>
    <row r="50" spans="1:36" ht="16.5" customHeight="1" x14ac:dyDescent="0.2">
      <c r="A50" s="110" t="s">
        <v>39</v>
      </c>
      <c r="B50" s="128">
        <v>1738</v>
      </c>
      <c r="C50" s="125">
        <v>1678</v>
      </c>
      <c r="D50" s="128">
        <v>1645</v>
      </c>
      <c r="E50" s="125">
        <v>1642</v>
      </c>
      <c r="F50" s="128">
        <v>1623</v>
      </c>
      <c r="G50" s="135">
        <v>1595</v>
      </c>
      <c r="H50" s="135">
        <v>1610</v>
      </c>
      <c r="I50" s="135">
        <v>1628</v>
      </c>
      <c r="J50" s="135">
        <v>1642</v>
      </c>
      <c r="K50" s="135">
        <v>1626</v>
      </c>
      <c r="L50" s="125">
        <v>1541</v>
      </c>
      <c r="M50" s="125">
        <v>1570</v>
      </c>
      <c r="N50" s="124">
        <v>1486</v>
      </c>
      <c r="O50" s="125">
        <v>1409</v>
      </c>
      <c r="P50" s="125">
        <v>1370</v>
      </c>
      <c r="Q50" s="128">
        <v>1275</v>
      </c>
      <c r="R50" s="128">
        <v>1231</v>
      </c>
      <c r="S50" s="128">
        <v>1177</v>
      </c>
      <c r="T50" s="128">
        <v>1110</v>
      </c>
      <c r="U50" s="128">
        <v>1054</v>
      </c>
      <c r="V50" s="111"/>
      <c r="W50" s="109"/>
      <c r="X50" s="109"/>
      <c r="Y50" s="109"/>
      <c r="Z50" s="109"/>
      <c r="AA50" s="109"/>
      <c r="AB50" s="109"/>
      <c r="AC50" s="109"/>
      <c r="AD50" s="109"/>
      <c r="AE50" s="109"/>
      <c r="AF50" s="117"/>
      <c r="AG50" s="117"/>
      <c r="AH50" s="117"/>
      <c r="AI50" s="117"/>
    </row>
    <row r="51" spans="1:36" ht="16.5" customHeight="1" thickBot="1" x14ac:dyDescent="0.25">
      <c r="A51" s="113" t="s">
        <v>40</v>
      </c>
      <c r="B51" s="129">
        <f t="shared" ref="B51:K51" si="10">B47+B48+B49+B50</f>
        <v>16491</v>
      </c>
      <c r="C51" s="129">
        <f t="shared" si="10"/>
        <v>16272</v>
      </c>
      <c r="D51" s="129">
        <f t="shared" si="10"/>
        <v>15901</v>
      </c>
      <c r="E51" s="129">
        <f t="shared" si="10"/>
        <v>16278</v>
      </c>
      <c r="F51" s="130">
        <f t="shared" si="10"/>
        <v>16269</v>
      </c>
      <c r="G51" s="130">
        <f t="shared" si="10"/>
        <v>15647</v>
      </c>
      <c r="H51" s="130">
        <f t="shared" si="10"/>
        <v>16018</v>
      </c>
      <c r="I51" s="130">
        <f t="shared" si="10"/>
        <v>15585</v>
      </c>
      <c r="J51" s="138">
        <f t="shared" si="10"/>
        <v>15373</v>
      </c>
      <c r="K51" s="138">
        <f t="shared" si="10"/>
        <v>15370</v>
      </c>
      <c r="L51" s="129">
        <f t="shared" ref="L51:Q51" si="11">L47+L48+L49+L50</f>
        <v>14600</v>
      </c>
      <c r="M51" s="129">
        <f t="shared" si="11"/>
        <v>14271</v>
      </c>
      <c r="N51" s="129">
        <f t="shared" si="11"/>
        <v>13319</v>
      </c>
      <c r="O51" s="129">
        <f t="shared" si="11"/>
        <v>12891</v>
      </c>
      <c r="P51" s="129">
        <f t="shared" si="11"/>
        <v>13058</v>
      </c>
      <c r="Q51" s="130">
        <f t="shared" si="11"/>
        <v>12666</v>
      </c>
      <c r="R51" s="130">
        <f>R47+R48+R49+R50</f>
        <v>12160</v>
      </c>
      <c r="S51" s="130">
        <f>S47+S48+S49+S50</f>
        <v>11873</v>
      </c>
      <c r="T51" s="130">
        <f>T47+T48+T49+T50</f>
        <v>11607</v>
      </c>
      <c r="U51" s="130">
        <f>U47+U48+U49+U50</f>
        <v>11254</v>
      </c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18"/>
      <c r="AJ51" s="118"/>
    </row>
    <row r="52" spans="1:36" ht="16.5" customHeight="1" x14ac:dyDescent="0.2">
      <c r="A52" s="110" t="s">
        <v>51</v>
      </c>
      <c r="B52" s="128">
        <v>284</v>
      </c>
      <c r="C52" s="125">
        <v>295</v>
      </c>
      <c r="D52" s="128">
        <v>247</v>
      </c>
      <c r="E52" s="125">
        <v>260</v>
      </c>
      <c r="F52" s="128">
        <v>199</v>
      </c>
      <c r="G52" s="135">
        <v>107</v>
      </c>
      <c r="H52" s="135">
        <v>75</v>
      </c>
      <c r="I52" s="135">
        <v>77</v>
      </c>
      <c r="J52" s="135">
        <v>102</v>
      </c>
      <c r="K52" s="135">
        <v>73</v>
      </c>
      <c r="L52" s="125">
        <v>146</v>
      </c>
      <c r="M52" s="125">
        <v>97</v>
      </c>
      <c r="N52" s="124">
        <v>119</v>
      </c>
      <c r="O52" s="125">
        <v>127</v>
      </c>
      <c r="P52" s="125">
        <v>142</v>
      </c>
      <c r="Q52" s="128">
        <v>88</v>
      </c>
      <c r="R52" s="128">
        <v>117</v>
      </c>
      <c r="S52" s="128">
        <v>65</v>
      </c>
      <c r="T52" s="128">
        <v>88</v>
      </c>
      <c r="U52" s="128">
        <v>109</v>
      </c>
      <c r="V52" s="111"/>
      <c r="W52" s="109"/>
      <c r="X52" s="109"/>
      <c r="Y52" s="109"/>
      <c r="Z52" s="109"/>
      <c r="AA52" s="109"/>
      <c r="AB52" s="109"/>
      <c r="AC52" s="109"/>
      <c r="AD52" s="109"/>
      <c r="AE52" s="109"/>
      <c r="AF52" s="117"/>
      <c r="AG52" s="117"/>
      <c r="AH52" s="117"/>
      <c r="AI52" s="117"/>
    </row>
    <row r="53" spans="1:36" ht="16.5" customHeight="1" x14ac:dyDescent="0.2">
      <c r="A53" s="110" t="s">
        <v>52</v>
      </c>
      <c r="B53" s="128">
        <v>2399</v>
      </c>
      <c r="C53" s="125">
        <v>2449</v>
      </c>
      <c r="D53" s="128">
        <v>2286</v>
      </c>
      <c r="E53" s="125">
        <v>2326</v>
      </c>
      <c r="F53" s="128">
        <v>1969</v>
      </c>
      <c r="G53" s="135">
        <v>2352</v>
      </c>
      <c r="H53" s="135">
        <v>2234</v>
      </c>
      <c r="I53" s="135">
        <v>1981</v>
      </c>
      <c r="J53" s="135">
        <v>2085</v>
      </c>
      <c r="K53" s="135">
        <v>2522</v>
      </c>
      <c r="L53" s="125">
        <v>2901</v>
      </c>
      <c r="M53" s="125">
        <v>3348</v>
      </c>
      <c r="N53" s="124">
        <v>3051</v>
      </c>
      <c r="O53" s="125">
        <v>3268</v>
      </c>
      <c r="P53" s="125">
        <v>2800</v>
      </c>
      <c r="Q53" s="128">
        <v>2582</v>
      </c>
      <c r="R53" s="128">
        <v>2518</v>
      </c>
      <c r="S53" s="128">
        <v>2947</v>
      </c>
      <c r="T53" s="128">
        <v>3038</v>
      </c>
      <c r="U53" s="128">
        <v>2698</v>
      </c>
      <c r="V53" s="111"/>
      <c r="W53" s="109"/>
      <c r="X53" s="109"/>
      <c r="Y53" s="109"/>
      <c r="Z53" s="109"/>
      <c r="AA53" s="109"/>
      <c r="AB53" s="109"/>
      <c r="AC53" s="109"/>
      <c r="AD53" s="109"/>
      <c r="AE53" s="109"/>
      <c r="AF53" s="117"/>
      <c r="AG53" s="117"/>
      <c r="AH53" s="117"/>
      <c r="AI53" s="117"/>
    </row>
    <row r="54" spans="1:36" ht="16.5" customHeight="1" x14ac:dyDescent="0.2">
      <c r="A54" s="110" t="s">
        <v>41</v>
      </c>
      <c r="B54" s="128">
        <v>529</v>
      </c>
      <c r="C54" s="125">
        <v>306</v>
      </c>
      <c r="D54" s="128">
        <v>455</v>
      </c>
      <c r="E54" s="125">
        <v>267</v>
      </c>
      <c r="F54" s="128">
        <v>393</v>
      </c>
      <c r="G54" s="135">
        <v>391</v>
      </c>
      <c r="H54" s="135">
        <v>377</v>
      </c>
      <c r="I54" s="135">
        <v>402</v>
      </c>
      <c r="J54" s="135">
        <v>343</v>
      </c>
      <c r="K54" s="135">
        <v>436</v>
      </c>
      <c r="L54" s="125">
        <v>422</v>
      </c>
      <c r="M54" s="125">
        <v>472</v>
      </c>
      <c r="N54" s="124">
        <v>631</v>
      </c>
      <c r="O54" s="125">
        <v>312</v>
      </c>
      <c r="P54" s="125">
        <v>306</v>
      </c>
      <c r="Q54" s="128">
        <v>958</v>
      </c>
      <c r="R54" s="128">
        <v>1546</v>
      </c>
      <c r="S54" s="128">
        <v>653</v>
      </c>
      <c r="T54" s="128">
        <v>300</v>
      </c>
      <c r="U54" s="128">
        <v>168</v>
      </c>
      <c r="V54" s="111"/>
      <c r="W54" s="109"/>
      <c r="X54" s="109"/>
      <c r="Y54" s="109"/>
      <c r="Z54" s="109"/>
      <c r="AA54" s="109"/>
      <c r="AB54" s="109"/>
      <c r="AC54" s="109"/>
      <c r="AD54" s="109"/>
      <c r="AE54" s="109"/>
      <c r="AF54" s="117"/>
      <c r="AG54" s="117"/>
      <c r="AH54" s="117"/>
      <c r="AI54" s="117"/>
    </row>
    <row r="55" spans="1:36" ht="16.5" customHeight="1" x14ac:dyDescent="0.2">
      <c r="A55" s="114" t="s">
        <v>42</v>
      </c>
      <c r="B55" s="139">
        <v>7</v>
      </c>
      <c r="C55" s="132">
        <v>47</v>
      </c>
      <c r="D55" s="139">
        <v>58</v>
      </c>
      <c r="E55" s="132">
        <v>95</v>
      </c>
      <c r="F55" s="139">
        <v>55</v>
      </c>
      <c r="G55" s="135">
        <v>77</v>
      </c>
      <c r="H55" s="135">
        <v>30</v>
      </c>
      <c r="I55" s="135">
        <v>5</v>
      </c>
      <c r="J55" s="135">
        <v>1</v>
      </c>
      <c r="K55" s="135">
        <v>4</v>
      </c>
      <c r="L55" s="132">
        <v>103</v>
      </c>
      <c r="M55" s="132">
        <v>120</v>
      </c>
      <c r="N55" s="131">
        <v>141</v>
      </c>
      <c r="O55" s="132">
        <v>199</v>
      </c>
      <c r="P55" s="132">
        <v>160</v>
      </c>
      <c r="Q55" s="139">
        <v>60</v>
      </c>
      <c r="R55" s="139">
        <v>201</v>
      </c>
      <c r="S55" s="139">
        <v>36</v>
      </c>
      <c r="T55" s="139">
        <v>48</v>
      </c>
      <c r="U55" s="139">
        <v>51</v>
      </c>
      <c r="V55" s="111"/>
      <c r="W55" s="109"/>
      <c r="X55" s="109"/>
      <c r="Y55" s="109"/>
      <c r="Z55" s="109"/>
      <c r="AA55" s="109"/>
      <c r="AB55" s="109"/>
      <c r="AC55" s="109"/>
      <c r="AD55" s="109"/>
      <c r="AE55" s="109"/>
      <c r="AF55" s="117"/>
      <c r="AG55" s="117"/>
      <c r="AH55" s="117"/>
      <c r="AI55" s="117"/>
    </row>
    <row r="56" spans="1:36" ht="16.5" customHeight="1" thickBot="1" x14ac:dyDescent="0.25">
      <c r="A56" s="107" t="s">
        <v>43</v>
      </c>
      <c r="B56" s="122">
        <f t="shared" ref="B56:K56" si="12">B52+B53+B54+B55</f>
        <v>3219</v>
      </c>
      <c r="C56" s="122">
        <f t="shared" si="12"/>
        <v>3097</v>
      </c>
      <c r="D56" s="122">
        <f t="shared" si="12"/>
        <v>3046</v>
      </c>
      <c r="E56" s="122">
        <f t="shared" si="12"/>
        <v>2948</v>
      </c>
      <c r="F56" s="123">
        <f t="shared" si="12"/>
        <v>2616</v>
      </c>
      <c r="G56" s="140">
        <f t="shared" si="12"/>
        <v>2927</v>
      </c>
      <c r="H56" s="140">
        <f t="shared" si="12"/>
        <v>2716</v>
      </c>
      <c r="I56" s="140">
        <f t="shared" si="12"/>
        <v>2465</v>
      </c>
      <c r="J56" s="141">
        <f t="shared" si="12"/>
        <v>2531</v>
      </c>
      <c r="K56" s="141">
        <f t="shared" si="12"/>
        <v>3035</v>
      </c>
      <c r="L56" s="122">
        <f t="shared" ref="L56:Q56" si="13">L52+L53+L54+L55</f>
        <v>3572</v>
      </c>
      <c r="M56" s="122">
        <f t="shared" si="13"/>
        <v>4037</v>
      </c>
      <c r="N56" s="122">
        <f t="shared" si="13"/>
        <v>3942</v>
      </c>
      <c r="O56" s="122">
        <f t="shared" si="13"/>
        <v>3906</v>
      </c>
      <c r="P56" s="122">
        <f t="shared" si="13"/>
        <v>3408</v>
      </c>
      <c r="Q56" s="123">
        <f t="shared" si="13"/>
        <v>3688</v>
      </c>
      <c r="R56" s="123">
        <f>R52+R53+R54+R55</f>
        <v>4382</v>
      </c>
      <c r="S56" s="123">
        <f>S52+S53+S54+S55</f>
        <v>3701</v>
      </c>
      <c r="T56" s="123">
        <f>T52+T53+T54+T55</f>
        <v>3474</v>
      </c>
      <c r="U56" s="123">
        <f>U52+U53+U54+U55</f>
        <v>3026</v>
      </c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18"/>
      <c r="AJ56" s="118"/>
    </row>
    <row r="57" spans="1:36" ht="16.5" customHeight="1" thickBot="1" x14ac:dyDescent="0.25">
      <c r="A57" s="107" t="s">
        <v>44</v>
      </c>
      <c r="B57" s="122">
        <f t="shared" ref="B57:K57" si="14">B51+B56</f>
        <v>19710</v>
      </c>
      <c r="C57" s="122">
        <f t="shared" si="14"/>
        <v>19369</v>
      </c>
      <c r="D57" s="122">
        <f t="shared" si="14"/>
        <v>18947</v>
      </c>
      <c r="E57" s="122">
        <f t="shared" si="14"/>
        <v>19226</v>
      </c>
      <c r="F57" s="123">
        <f t="shared" si="14"/>
        <v>18885</v>
      </c>
      <c r="G57" s="123">
        <f t="shared" si="14"/>
        <v>18574</v>
      </c>
      <c r="H57" s="123">
        <f t="shared" si="14"/>
        <v>18734</v>
      </c>
      <c r="I57" s="123">
        <f t="shared" si="14"/>
        <v>18050</v>
      </c>
      <c r="J57" s="142">
        <f t="shared" si="14"/>
        <v>17904</v>
      </c>
      <c r="K57" s="142">
        <f t="shared" si="14"/>
        <v>18405</v>
      </c>
      <c r="L57" s="122">
        <f t="shared" ref="L57:Q57" si="15">L51+L56</f>
        <v>18172</v>
      </c>
      <c r="M57" s="122">
        <f t="shared" si="15"/>
        <v>18308</v>
      </c>
      <c r="N57" s="122">
        <f t="shared" si="15"/>
        <v>17261</v>
      </c>
      <c r="O57" s="122">
        <f t="shared" si="15"/>
        <v>16797</v>
      </c>
      <c r="P57" s="122">
        <f t="shared" si="15"/>
        <v>16466</v>
      </c>
      <c r="Q57" s="123">
        <f t="shared" si="15"/>
        <v>16354</v>
      </c>
      <c r="R57" s="123">
        <f>R51+R56</f>
        <v>16542</v>
      </c>
      <c r="S57" s="123">
        <f>S51+S56</f>
        <v>15574</v>
      </c>
      <c r="T57" s="123">
        <f>T51+T56</f>
        <v>15081</v>
      </c>
      <c r="U57" s="123">
        <f>U51+U56</f>
        <v>14280</v>
      </c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18"/>
      <c r="AJ57" s="118"/>
    </row>
    <row r="58" spans="1:36" ht="16.5" customHeight="1" thickBot="1" x14ac:dyDescent="0.25">
      <c r="A58" s="112" t="s">
        <v>18</v>
      </c>
      <c r="B58" s="123">
        <v>11</v>
      </c>
      <c r="C58" s="122">
        <v>-15</v>
      </c>
      <c r="D58" s="123">
        <v>-2</v>
      </c>
      <c r="E58" s="122">
        <v>51</v>
      </c>
      <c r="F58" s="123">
        <v>164</v>
      </c>
      <c r="G58" s="134">
        <v>585</v>
      </c>
      <c r="H58" s="134">
        <v>156</v>
      </c>
      <c r="I58" s="134">
        <v>203</v>
      </c>
      <c r="J58" s="134">
        <v>164</v>
      </c>
      <c r="K58" s="134">
        <v>149</v>
      </c>
      <c r="L58" s="122">
        <v>4</v>
      </c>
      <c r="M58" s="122">
        <v>8</v>
      </c>
      <c r="N58" s="121">
        <v>14</v>
      </c>
      <c r="O58" s="122">
        <v>13</v>
      </c>
      <c r="P58" s="122">
        <v>191</v>
      </c>
      <c r="Q58" s="123">
        <v>-4</v>
      </c>
      <c r="R58" s="123">
        <v>-18</v>
      </c>
      <c r="S58" s="123">
        <v>-12</v>
      </c>
      <c r="T58" s="123">
        <v>-17</v>
      </c>
      <c r="U58" s="123">
        <v>-5</v>
      </c>
      <c r="V58" s="111"/>
      <c r="W58" s="109"/>
      <c r="X58" s="109"/>
      <c r="Y58" s="109"/>
      <c r="Z58" s="109"/>
      <c r="AA58" s="109"/>
      <c r="AB58" s="109"/>
      <c r="AC58" s="109"/>
      <c r="AD58" s="109"/>
      <c r="AE58" s="109"/>
      <c r="AF58" s="117"/>
      <c r="AG58" s="117"/>
      <c r="AH58" s="117"/>
      <c r="AI58" s="117"/>
    </row>
    <row r="59" spans="1:36" ht="16.5" customHeight="1" thickBot="1" x14ac:dyDescent="0.25">
      <c r="A59" s="107" t="s">
        <v>45</v>
      </c>
      <c r="B59" s="123">
        <v>2701</v>
      </c>
      <c r="C59" s="122">
        <v>2669</v>
      </c>
      <c r="D59" s="123">
        <v>2483</v>
      </c>
      <c r="E59" s="122">
        <v>2188</v>
      </c>
      <c r="F59" s="123">
        <v>2602</v>
      </c>
      <c r="G59" s="143">
        <v>2641</v>
      </c>
      <c r="H59" s="143">
        <v>2218</v>
      </c>
      <c r="I59" s="143">
        <v>2163</v>
      </c>
      <c r="J59" s="143">
        <v>2000</v>
      </c>
      <c r="K59" s="143">
        <v>2278</v>
      </c>
      <c r="L59" s="122">
        <v>2242</v>
      </c>
      <c r="M59" s="122">
        <v>2005</v>
      </c>
      <c r="N59" s="122">
        <v>2184</v>
      </c>
      <c r="O59" s="122">
        <v>1690</v>
      </c>
      <c r="P59" s="122">
        <v>1831</v>
      </c>
      <c r="Q59" s="123">
        <v>1769</v>
      </c>
      <c r="R59" s="123">
        <v>1981</v>
      </c>
      <c r="S59" s="123">
        <v>1819</v>
      </c>
      <c r="T59" s="123">
        <v>1806</v>
      </c>
      <c r="U59" s="123">
        <v>1718</v>
      </c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17"/>
      <c r="AG59" s="117"/>
      <c r="AH59" s="117"/>
      <c r="AI59" s="117"/>
    </row>
    <row r="60" spans="1:36" ht="24.95" customHeight="1" thickBot="1" x14ac:dyDescent="0.25">
      <c r="A60" s="115"/>
      <c r="B60" s="120" t="s">
        <v>188</v>
      </c>
      <c r="C60" s="120" t="s">
        <v>187</v>
      </c>
      <c r="D60" s="120" t="s">
        <v>250</v>
      </c>
      <c r="E60" s="120" t="s">
        <v>255</v>
      </c>
      <c r="F60" s="120" t="s">
        <v>256</v>
      </c>
      <c r="G60" s="120" t="s">
        <v>261</v>
      </c>
      <c r="H60" s="144"/>
      <c r="I60" s="145"/>
      <c r="J60" s="145"/>
      <c r="K60" s="144"/>
      <c r="L60" s="144"/>
      <c r="M60" s="144"/>
      <c r="N60" s="145"/>
      <c r="O60" s="144"/>
      <c r="P60" s="144"/>
      <c r="Q60" s="144"/>
      <c r="R60" s="144"/>
      <c r="S60" s="144"/>
      <c r="T60" s="144"/>
      <c r="U60" s="144"/>
      <c r="V60" s="106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</row>
    <row r="61" spans="1:36" ht="16.5" customHeight="1" thickBot="1" x14ac:dyDescent="0.25">
      <c r="A61" s="107" t="s">
        <v>48</v>
      </c>
      <c r="B61" s="123">
        <v>1718</v>
      </c>
      <c r="C61" s="123">
        <v>1500</v>
      </c>
      <c r="D61" s="123">
        <v>1373</v>
      </c>
      <c r="E61" s="123">
        <v>1316</v>
      </c>
      <c r="F61" s="123">
        <v>1441</v>
      </c>
      <c r="G61" s="123">
        <v>1428</v>
      </c>
      <c r="H61" s="147"/>
      <c r="I61" s="147"/>
      <c r="J61" s="147"/>
      <c r="K61" s="147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17"/>
      <c r="AG61" s="117"/>
      <c r="AH61" s="117"/>
      <c r="AI61" s="117"/>
    </row>
    <row r="62" spans="1:36" ht="16.5" customHeight="1" x14ac:dyDescent="0.2">
      <c r="A62" s="110" t="s">
        <v>46</v>
      </c>
      <c r="B62" s="128">
        <v>3172</v>
      </c>
      <c r="C62" s="128">
        <v>3678</v>
      </c>
      <c r="D62" s="128">
        <v>3096</v>
      </c>
      <c r="E62" s="128">
        <v>2993</v>
      </c>
      <c r="F62" s="128">
        <v>2327</v>
      </c>
      <c r="G62" s="128">
        <v>2049</v>
      </c>
      <c r="H62" s="147"/>
      <c r="I62" s="147"/>
      <c r="J62" s="147"/>
      <c r="K62" s="147"/>
      <c r="L62" s="146"/>
      <c r="M62" s="146"/>
      <c r="N62" s="148"/>
      <c r="O62" s="146"/>
      <c r="P62" s="146"/>
      <c r="Q62" s="146"/>
      <c r="R62" s="146"/>
      <c r="S62" s="146"/>
      <c r="T62" s="146"/>
      <c r="U62" s="146"/>
      <c r="V62" s="111"/>
      <c r="W62" s="109"/>
      <c r="X62" s="109"/>
      <c r="Y62" s="109"/>
      <c r="Z62" s="109"/>
      <c r="AA62" s="109"/>
      <c r="AB62" s="109"/>
      <c r="AC62" s="109"/>
      <c r="AD62" s="109"/>
      <c r="AE62" s="109"/>
      <c r="AF62" s="117"/>
      <c r="AG62" s="117"/>
      <c r="AH62" s="117"/>
      <c r="AI62" s="117"/>
    </row>
    <row r="63" spans="1:36" ht="16.5" customHeight="1" x14ac:dyDescent="0.2">
      <c r="A63" s="110" t="s">
        <v>47</v>
      </c>
      <c r="B63" s="128">
        <v>290</v>
      </c>
      <c r="C63" s="128">
        <v>420</v>
      </c>
      <c r="D63" s="128">
        <v>386</v>
      </c>
      <c r="E63" s="128">
        <v>429</v>
      </c>
      <c r="F63" s="128">
        <v>305</v>
      </c>
      <c r="G63" s="128">
        <v>238</v>
      </c>
      <c r="H63" s="147"/>
      <c r="I63" s="147"/>
      <c r="J63" s="147"/>
      <c r="K63" s="147"/>
      <c r="L63" s="146"/>
      <c r="M63" s="146"/>
      <c r="N63" s="148"/>
      <c r="O63" s="146"/>
      <c r="P63" s="146"/>
      <c r="Q63" s="146"/>
      <c r="R63" s="146"/>
      <c r="S63" s="146"/>
      <c r="T63" s="146"/>
      <c r="U63" s="146"/>
      <c r="V63" s="111"/>
      <c r="W63" s="109"/>
      <c r="X63" s="109"/>
      <c r="Y63" s="109"/>
      <c r="Z63" s="109"/>
      <c r="AA63" s="109"/>
      <c r="AB63" s="109"/>
      <c r="AC63" s="109"/>
      <c r="AD63" s="109"/>
      <c r="AE63" s="109"/>
      <c r="AF63" s="117"/>
      <c r="AG63" s="117"/>
      <c r="AH63" s="117"/>
      <c r="AI63" s="117"/>
    </row>
    <row r="64" spans="1:36" ht="16.5" customHeight="1" thickBot="1" x14ac:dyDescent="0.25">
      <c r="A64" s="112" t="s">
        <v>36</v>
      </c>
      <c r="B64" s="123">
        <v>10496</v>
      </c>
      <c r="C64" s="123">
        <v>10522</v>
      </c>
      <c r="D64" s="123">
        <v>10640</v>
      </c>
      <c r="E64" s="123">
        <v>10717</v>
      </c>
      <c r="F64" s="123">
        <v>10160</v>
      </c>
      <c r="G64" s="123">
        <v>10302</v>
      </c>
      <c r="H64" s="147"/>
      <c r="I64" s="147"/>
      <c r="J64" s="147"/>
      <c r="K64" s="147"/>
      <c r="L64" s="146"/>
      <c r="M64" s="146"/>
      <c r="N64" s="148"/>
      <c r="O64" s="146"/>
      <c r="P64" s="146"/>
      <c r="Q64" s="146"/>
      <c r="R64" s="146"/>
      <c r="S64" s="146"/>
      <c r="T64" s="146"/>
      <c r="U64" s="146"/>
      <c r="V64" s="111"/>
      <c r="W64" s="109"/>
      <c r="X64" s="109"/>
      <c r="Y64" s="109"/>
      <c r="Z64" s="109"/>
      <c r="AA64" s="109"/>
      <c r="AB64" s="109"/>
      <c r="AC64" s="109"/>
      <c r="AD64" s="109"/>
      <c r="AE64" s="109"/>
      <c r="AF64" s="117"/>
      <c r="AG64" s="117"/>
      <c r="AH64" s="117"/>
      <c r="AI64" s="117"/>
    </row>
    <row r="65" spans="1:36" ht="16.5" customHeight="1" thickBot="1" x14ac:dyDescent="0.25">
      <c r="A65" s="107" t="s">
        <v>37</v>
      </c>
      <c r="B65" s="123">
        <f t="shared" ref="B65:G65" si="16">B62+B63+B64</f>
        <v>13958</v>
      </c>
      <c r="C65" s="123">
        <f t="shared" si="16"/>
        <v>14620</v>
      </c>
      <c r="D65" s="123">
        <f t="shared" si="16"/>
        <v>14122</v>
      </c>
      <c r="E65" s="123">
        <f t="shared" si="16"/>
        <v>14139</v>
      </c>
      <c r="F65" s="123">
        <f t="shared" si="16"/>
        <v>12792</v>
      </c>
      <c r="G65" s="123">
        <f t="shared" si="16"/>
        <v>12589</v>
      </c>
      <c r="H65" s="146"/>
      <c r="I65" s="146"/>
      <c r="J65" s="149"/>
      <c r="K65" s="149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18"/>
      <c r="AJ65" s="118"/>
    </row>
    <row r="66" spans="1:36" ht="16.5" customHeight="1" x14ac:dyDescent="0.2">
      <c r="A66" s="110" t="s">
        <v>49</v>
      </c>
      <c r="B66" s="128">
        <v>6275</v>
      </c>
      <c r="C66" s="128">
        <v>6384</v>
      </c>
      <c r="D66" s="128">
        <v>6101</v>
      </c>
      <c r="E66" s="128">
        <v>5997</v>
      </c>
      <c r="F66" s="128">
        <v>5927</v>
      </c>
      <c r="G66" s="128">
        <v>6089</v>
      </c>
      <c r="H66" s="147"/>
      <c r="I66" s="147"/>
      <c r="J66" s="147"/>
      <c r="K66" s="147"/>
      <c r="L66" s="146"/>
      <c r="M66" s="146"/>
      <c r="N66" s="148"/>
      <c r="O66" s="146"/>
      <c r="P66" s="146"/>
      <c r="Q66" s="146"/>
      <c r="R66" s="146"/>
      <c r="S66" s="146"/>
      <c r="T66" s="146"/>
      <c r="U66" s="146"/>
      <c r="V66" s="111"/>
      <c r="W66" s="109"/>
      <c r="X66" s="109"/>
      <c r="Y66" s="109"/>
      <c r="Z66" s="109"/>
      <c r="AA66" s="109"/>
      <c r="AB66" s="109"/>
      <c r="AC66" s="109"/>
      <c r="AD66" s="109"/>
      <c r="AE66" s="109"/>
      <c r="AF66" s="117"/>
      <c r="AG66" s="117"/>
      <c r="AH66" s="117"/>
      <c r="AI66" s="117"/>
    </row>
    <row r="67" spans="1:36" ht="16.5" customHeight="1" x14ac:dyDescent="0.2">
      <c r="A67" s="110" t="s">
        <v>50</v>
      </c>
      <c r="B67" s="128">
        <v>2933</v>
      </c>
      <c r="C67" s="128">
        <v>3230</v>
      </c>
      <c r="D67" s="128">
        <v>3060</v>
      </c>
      <c r="E67" s="128">
        <v>3037</v>
      </c>
      <c r="F67" s="128">
        <v>3000</v>
      </c>
      <c r="G67" s="128">
        <v>2596</v>
      </c>
      <c r="H67" s="147"/>
      <c r="I67" s="147"/>
      <c r="J67" s="147"/>
      <c r="K67" s="147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17"/>
      <c r="AG67" s="117"/>
      <c r="AH67" s="117"/>
      <c r="AI67" s="117"/>
    </row>
    <row r="68" spans="1:36" ht="16.5" customHeight="1" x14ac:dyDescent="0.2">
      <c r="A68" s="110" t="s">
        <v>38</v>
      </c>
      <c r="B68" s="128">
        <v>995</v>
      </c>
      <c r="C68" s="128">
        <v>1110</v>
      </c>
      <c r="D68" s="128">
        <v>1127</v>
      </c>
      <c r="E68" s="128">
        <v>1100</v>
      </c>
      <c r="F68" s="128">
        <v>1097</v>
      </c>
      <c r="G68" s="128">
        <v>1312</v>
      </c>
      <c r="H68" s="147"/>
      <c r="I68" s="147"/>
      <c r="J68" s="147"/>
      <c r="K68" s="147"/>
      <c r="L68" s="146"/>
      <c r="M68" s="146"/>
      <c r="N68" s="148"/>
      <c r="O68" s="146"/>
      <c r="P68" s="146"/>
      <c r="Q68" s="146"/>
      <c r="R68" s="146"/>
      <c r="S68" s="146"/>
      <c r="T68" s="146"/>
      <c r="U68" s="146"/>
      <c r="V68" s="111"/>
      <c r="W68" s="109"/>
      <c r="X68" s="109"/>
      <c r="Y68" s="109"/>
      <c r="Z68" s="109"/>
      <c r="AA68" s="109"/>
      <c r="AB68" s="109"/>
      <c r="AC68" s="109"/>
      <c r="AD68" s="109"/>
      <c r="AE68" s="109"/>
      <c r="AF68" s="117"/>
      <c r="AG68" s="117"/>
      <c r="AH68" s="117"/>
      <c r="AI68" s="117"/>
    </row>
    <row r="69" spans="1:36" ht="16.5" customHeight="1" x14ac:dyDescent="0.2">
      <c r="A69" s="110" t="s">
        <v>39</v>
      </c>
      <c r="B69" s="128">
        <v>985</v>
      </c>
      <c r="C69" s="128">
        <v>940</v>
      </c>
      <c r="D69" s="128">
        <v>869</v>
      </c>
      <c r="E69" s="128">
        <v>773</v>
      </c>
      <c r="F69" s="128">
        <v>529</v>
      </c>
      <c r="G69" s="128">
        <v>551</v>
      </c>
      <c r="H69" s="147"/>
      <c r="I69" s="147"/>
      <c r="J69" s="147"/>
      <c r="K69" s="147"/>
      <c r="L69" s="146"/>
      <c r="M69" s="146"/>
      <c r="N69" s="148"/>
      <c r="O69" s="146"/>
      <c r="P69" s="146"/>
      <c r="Q69" s="146"/>
      <c r="R69" s="146"/>
      <c r="S69" s="146"/>
      <c r="T69" s="146"/>
      <c r="U69" s="146"/>
      <c r="V69" s="111"/>
      <c r="W69" s="109"/>
      <c r="X69" s="109"/>
      <c r="Y69" s="109"/>
      <c r="Z69" s="109"/>
      <c r="AA69" s="109"/>
      <c r="AB69" s="109"/>
      <c r="AC69" s="109"/>
      <c r="AD69" s="109"/>
      <c r="AE69" s="109"/>
      <c r="AF69" s="117"/>
      <c r="AG69" s="117"/>
      <c r="AH69" s="117"/>
      <c r="AI69" s="117"/>
    </row>
    <row r="70" spans="1:36" ht="16.5" customHeight="1" thickBot="1" x14ac:dyDescent="0.25">
      <c r="A70" s="113" t="s">
        <v>40</v>
      </c>
      <c r="B70" s="130">
        <f t="shared" ref="B70:G70" si="17">B66+B67+B68+B69</f>
        <v>11188</v>
      </c>
      <c r="C70" s="130">
        <f t="shared" si="17"/>
        <v>11664</v>
      </c>
      <c r="D70" s="130">
        <f t="shared" si="17"/>
        <v>11157</v>
      </c>
      <c r="E70" s="130">
        <f t="shared" si="17"/>
        <v>10907</v>
      </c>
      <c r="F70" s="130">
        <f t="shared" si="17"/>
        <v>10553</v>
      </c>
      <c r="G70" s="130">
        <f t="shared" si="17"/>
        <v>10548</v>
      </c>
      <c r="H70" s="146"/>
      <c r="I70" s="146"/>
      <c r="J70" s="149"/>
      <c r="K70" s="149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18"/>
      <c r="AJ70" s="118"/>
    </row>
    <row r="71" spans="1:36" ht="16.5" customHeight="1" x14ac:dyDescent="0.2">
      <c r="A71" s="110" t="s">
        <v>51</v>
      </c>
      <c r="B71" s="128">
        <v>97</v>
      </c>
      <c r="C71" s="128">
        <v>79</v>
      </c>
      <c r="D71" s="128">
        <v>97</v>
      </c>
      <c r="E71" s="128">
        <v>103</v>
      </c>
      <c r="F71" s="128">
        <v>98</v>
      </c>
      <c r="G71" s="128">
        <v>95</v>
      </c>
      <c r="H71" s="147"/>
      <c r="I71" s="147"/>
      <c r="J71" s="147"/>
      <c r="K71" s="147"/>
      <c r="L71" s="146"/>
      <c r="M71" s="146"/>
      <c r="N71" s="148"/>
      <c r="O71" s="146"/>
      <c r="P71" s="146"/>
      <c r="Q71" s="146"/>
      <c r="R71" s="146"/>
      <c r="S71" s="146"/>
      <c r="T71" s="146"/>
      <c r="U71" s="146"/>
      <c r="V71" s="111"/>
      <c r="W71" s="109"/>
      <c r="X71" s="109"/>
      <c r="Y71" s="109"/>
      <c r="Z71" s="109"/>
      <c r="AA71" s="109"/>
      <c r="AB71" s="109"/>
      <c r="AC71" s="109"/>
      <c r="AD71" s="109"/>
      <c r="AE71" s="109"/>
      <c r="AF71" s="117"/>
      <c r="AG71" s="117"/>
      <c r="AH71" s="117"/>
      <c r="AI71" s="117"/>
    </row>
    <row r="72" spans="1:36" ht="16.5" customHeight="1" x14ac:dyDescent="0.2">
      <c r="A72" s="110" t="s">
        <v>52</v>
      </c>
      <c r="B72" s="128">
        <v>2572</v>
      </c>
      <c r="C72" s="128">
        <v>2762</v>
      </c>
      <c r="D72" s="128">
        <v>2715</v>
      </c>
      <c r="E72" s="128">
        <v>2840</v>
      </c>
      <c r="F72" s="128">
        <v>2136</v>
      </c>
      <c r="G72" s="128">
        <v>1893</v>
      </c>
      <c r="H72" s="147"/>
      <c r="I72" s="147"/>
      <c r="J72" s="147"/>
      <c r="K72" s="147"/>
      <c r="L72" s="146"/>
      <c r="M72" s="146"/>
      <c r="N72" s="148"/>
      <c r="O72" s="146"/>
      <c r="P72" s="146"/>
      <c r="Q72" s="146"/>
      <c r="R72" s="146"/>
      <c r="S72" s="146"/>
      <c r="T72" s="146"/>
      <c r="U72" s="146"/>
      <c r="V72" s="111"/>
      <c r="W72" s="109"/>
      <c r="X72" s="109"/>
      <c r="Y72" s="109"/>
      <c r="Z72" s="109"/>
      <c r="AA72" s="109"/>
      <c r="AB72" s="109"/>
      <c r="AC72" s="109"/>
      <c r="AD72" s="109"/>
      <c r="AE72" s="109"/>
      <c r="AF72" s="117"/>
      <c r="AG72" s="117"/>
      <c r="AH72" s="117"/>
      <c r="AI72" s="117"/>
    </row>
    <row r="73" spans="1:36" ht="16.5" customHeight="1" x14ac:dyDescent="0.2">
      <c r="A73" s="110" t="s">
        <v>41</v>
      </c>
      <c r="B73" s="128">
        <v>294</v>
      </c>
      <c r="C73" s="128">
        <v>182</v>
      </c>
      <c r="D73" s="128">
        <v>145</v>
      </c>
      <c r="E73" s="128">
        <v>81</v>
      </c>
      <c r="F73" s="128">
        <v>0</v>
      </c>
      <c r="G73" s="128">
        <v>0</v>
      </c>
      <c r="H73" s="147"/>
      <c r="I73" s="147"/>
      <c r="J73" s="147"/>
      <c r="K73" s="147"/>
      <c r="L73" s="146"/>
      <c r="M73" s="146"/>
      <c r="N73" s="148"/>
      <c r="O73" s="146"/>
      <c r="P73" s="146"/>
      <c r="Q73" s="146"/>
      <c r="R73" s="146"/>
      <c r="S73" s="146"/>
      <c r="T73" s="146"/>
      <c r="U73" s="146"/>
      <c r="V73" s="111"/>
      <c r="W73" s="109"/>
      <c r="X73" s="109"/>
      <c r="Y73" s="109"/>
      <c r="Z73" s="109"/>
      <c r="AA73" s="109"/>
      <c r="AB73" s="109"/>
      <c r="AC73" s="109"/>
      <c r="AD73" s="109"/>
      <c r="AE73" s="109"/>
      <c r="AF73" s="117"/>
      <c r="AG73" s="117"/>
      <c r="AH73" s="117"/>
      <c r="AI73" s="117"/>
    </row>
    <row r="74" spans="1:36" ht="16.5" customHeight="1" x14ac:dyDescent="0.2">
      <c r="A74" s="114" t="s">
        <v>42</v>
      </c>
      <c r="B74" s="139">
        <v>147</v>
      </c>
      <c r="C74" s="139">
        <v>92</v>
      </c>
      <c r="D74" s="139">
        <v>143</v>
      </c>
      <c r="E74" s="139">
        <v>111</v>
      </c>
      <c r="F74" s="139">
        <v>70</v>
      </c>
      <c r="G74" s="139">
        <v>56</v>
      </c>
      <c r="H74" s="147"/>
      <c r="I74" s="147"/>
      <c r="J74" s="147"/>
      <c r="K74" s="147"/>
      <c r="L74" s="146"/>
      <c r="M74" s="146"/>
      <c r="N74" s="148"/>
      <c r="O74" s="146"/>
      <c r="P74" s="146"/>
      <c r="Q74" s="146"/>
      <c r="R74" s="146"/>
      <c r="S74" s="146"/>
      <c r="T74" s="146"/>
      <c r="U74" s="146"/>
      <c r="V74" s="111"/>
      <c r="W74" s="109"/>
      <c r="X74" s="109"/>
      <c r="Y74" s="109"/>
      <c r="Z74" s="109"/>
      <c r="AA74" s="109"/>
      <c r="AB74" s="109"/>
      <c r="AC74" s="109"/>
      <c r="AD74" s="109"/>
      <c r="AE74" s="109"/>
      <c r="AF74" s="117"/>
      <c r="AG74" s="117"/>
      <c r="AH74" s="117"/>
      <c r="AI74" s="117"/>
    </row>
    <row r="75" spans="1:36" ht="16.5" customHeight="1" thickBot="1" x14ac:dyDescent="0.25">
      <c r="A75" s="107" t="s">
        <v>43</v>
      </c>
      <c r="B75" s="123">
        <f t="shared" ref="B75:G75" si="18">B71+B72+B73+B74</f>
        <v>3110</v>
      </c>
      <c r="C75" s="123">
        <f t="shared" si="18"/>
        <v>3115</v>
      </c>
      <c r="D75" s="123">
        <f t="shared" si="18"/>
        <v>3100</v>
      </c>
      <c r="E75" s="123">
        <f t="shared" si="18"/>
        <v>3135</v>
      </c>
      <c r="F75" s="123">
        <f t="shared" si="18"/>
        <v>2304</v>
      </c>
      <c r="G75" s="123">
        <f t="shared" si="18"/>
        <v>2044</v>
      </c>
      <c r="H75" s="146"/>
      <c r="I75" s="146"/>
      <c r="J75" s="149"/>
      <c r="K75" s="149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18"/>
      <c r="AJ75" s="118"/>
    </row>
    <row r="76" spans="1:36" ht="16.5" customHeight="1" thickBot="1" x14ac:dyDescent="0.25">
      <c r="A76" s="107" t="s">
        <v>44</v>
      </c>
      <c r="B76" s="123">
        <f t="shared" ref="B76:G76" si="19">B70+B75</f>
        <v>14298</v>
      </c>
      <c r="C76" s="123">
        <f t="shared" si="19"/>
        <v>14779</v>
      </c>
      <c r="D76" s="123">
        <f t="shared" si="19"/>
        <v>14257</v>
      </c>
      <c r="E76" s="123">
        <f t="shared" si="19"/>
        <v>14042</v>
      </c>
      <c r="F76" s="123">
        <f t="shared" si="19"/>
        <v>12857</v>
      </c>
      <c r="G76" s="123">
        <f t="shared" si="19"/>
        <v>12592</v>
      </c>
      <c r="H76" s="146"/>
      <c r="I76" s="146"/>
      <c r="J76" s="149"/>
      <c r="K76" s="149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18"/>
      <c r="AJ76" s="118"/>
    </row>
    <row r="77" spans="1:36" ht="16.5" customHeight="1" thickBot="1" x14ac:dyDescent="0.25">
      <c r="A77" s="112" t="s">
        <v>18</v>
      </c>
      <c r="B77" s="123">
        <v>-122</v>
      </c>
      <c r="C77" s="123">
        <v>-32</v>
      </c>
      <c r="D77" s="123">
        <v>-78</v>
      </c>
      <c r="E77" s="123">
        <v>-28</v>
      </c>
      <c r="F77" s="123">
        <v>-52</v>
      </c>
      <c r="G77" s="123">
        <v>-2</v>
      </c>
      <c r="H77" s="147"/>
      <c r="I77" s="147"/>
      <c r="J77" s="147"/>
      <c r="K77" s="147"/>
      <c r="L77" s="146"/>
      <c r="M77" s="146"/>
      <c r="N77" s="148"/>
      <c r="O77" s="146"/>
      <c r="P77" s="146"/>
      <c r="Q77" s="146"/>
      <c r="R77" s="146"/>
      <c r="S77" s="146"/>
      <c r="T77" s="146"/>
      <c r="U77" s="146"/>
      <c r="V77" s="111"/>
      <c r="W77" s="109"/>
      <c r="X77" s="109"/>
      <c r="Y77" s="109"/>
      <c r="Z77" s="109"/>
      <c r="AA77" s="109"/>
      <c r="AB77" s="109"/>
      <c r="AC77" s="109"/>
      <c r="AD77" s="109"/>
      <c r="AE77" s="109"/>
      <c r="AF77" s="117"/>
      <c r="AG77" s="117"/>
      <c r="AH77" s="117"/>
      <c r="AI77" s="117"/>
    </row>
    <row r="78" spans="1:36" ht="16.5" customHeight="1" thickBot="1" x14ac:dyDescent="0.25">
      <c r="A78" s="107" t="s">
        <v>45</v>
      </c>
      <c r="B78" s="123">
        <v>1500</v>
      </c>
      <c r="C78" s="123">
        <v>1373</v>
      </c>
      <c r="D78" s="123">
        <v>1316</v>
      </c>
      <c r="E78" s="123">
        <v>1441</v>
      </c>
      <c r="F78" s="123">
        <v>1428</v>
      </c>
      <c r="G78" s="123">
        <v>1427</v>
      </c>
      <c r="H78" s="147"/>
      <c r="I78" s="147"/>
      <c r="J78" s="147"/>
      <c r="K78" s="147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17"/>
      <c r="AG78" s="117"/>
      <c r="AH78" s="117"/>
      <c r="AI78" s="117"/>
    </row>
  </sheetData>
  <mergeCells count="2">
    <mergeCell ref="A1:U1"/>
    <mergeCell ref="S2:U2"/>
  </mergeCells>
  <phoneticPr fontId="3"/>
  <pageMargins left="0.78740157480314965" right="0.39370078740157483" top="0.59055118110236227" bottom="0.19685039370078741" header="0" footer="0"/>
  <pageSetup paperSize="9" scale="59" fitToHeight="2" orientation="landscape" horizontalDpi="4294967292" verticalDpi="0" r:id="rId1"/>
  <headerFooter alignWithMargins="0"/>
  <rowBreaks count="1" manualBreakCount="1">
    <brk id="5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Sheet1</vt:lpstr>
      <vt:lpstr>LPガス需給表</vt:lpstr>
      <vt:lpstr>LPガス需給表(横)</vt:lpstr>
      <vt:lpstr>LPガス需給表!Print_Area</vt:lpstr>
      <vt:lpstr>'LPガス需給表(横)'!Print_Area</vt:lpstr>
      <vt:lpstr>Sheet1!Print_Area</vt:lpstr>
      <vt:lpstr>Print_Area</vt:lpstr>
      <vt:lpstr>'LPガス需給表(横)'!Print_Area_MI</vt:lpstr>
      <vt:lpstr>PRINT_AREA_MI</vt:lpstr>
      <vt:lpstr>LPガス需給表!Print_Titles</vt:lpstr>
    </vt:vector>
  </TitlesOfParts>
  <Company>日本ＬＰガス協会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尾島定雄様</dc:creator>
  <cp:lastModifiedBy>h-isogai</cp:lastModifiedBy>
  <cp:lastPrinted>2022-03-07T07:56:27Z</cp:lastPrinted>
  <dcterms:created xsi:type="dcterms:W3CDTF">2000-01-26T06:50:13Z</dcterms:created>
  <dcterms:modified xsi:type="dcterms:W3CDTF">2023-02-06T09:32:58Z</dcterms:modified>
</cp:coreProperties>
</file>