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供給g\月報\HPデータ\2023年度（R05）\国別輸入量推移1994- 年度のみ（※一般サイト「その他」にて変更後、「需給情報」一覧ページも併せて更新する。）\"/>
    </mc:Choice>
  </mc:AlternateContent>
  <xr:revisionPtr revIDLastSave="0" documentId="13_ncr:1_{8DA77447-85E5-453B-88E6-D11F75B3126A}" xr6:coauthVersionLast="47" xr6:coauthVersionMax="47" xr10:uidLastSave="{00000000-0000-0000-0000-000000000000}"/>
  <bookViews>
    <workbookView xWindow="2865" yWindow="0" windowWidth="16725" windowHeight="10920" xr2:uid="{00000000-000D-0000-FFFF-FFFF00000000}"/>
  </bookViews>
  <sheets>
    <sheet name="年度別国別" sheetId="1" r:id="rId1"/>
  </sheets>
  <definedNames>
    <definedName name="_xlnm.Print_Area" localSheetId="0">年度別国別!$A$1:$DB$37</definedName>
    <definedName name="_xlnm.Print_Titles" localSheetId="0">年度別国別!$A:$A</definedName>
  </definedNames>
  <calcPr calcId="191029"/>
</workbook>
</file>

<file path=xl/calcChain.xml><?xml version="1.0" encoding="utf-8"?>
<calcChain xmlns="http://schemas.openxmlformats.org/spreadsheetml/2006/main">
  <c r="CZ1" i="1" l="1"/>
  <c r="CK1" i="1"/>
  <c r="DB21" i="1"/>
  <c r="CY21" i="1"/>
  <c r="CV21" i="1"/>
  <c r="CS21" i="1"/>
  <c r="CP21" i="1"/>
  <c r="CM21" i="1"/>
  <c r="CJ21" i="1"/>
  <c r="CG21" i="1"/>
  <c r="CD21" i="1"/>
  <c r="CA21" i="1"/>
  <c r="BX21" i="1"/>
  <c r="BU21" i="1"/>
  <c r="BR21" i="1"/>
  <c r="BO21" i="1"/>
  <c r="BL21" i="1"/>
  <c r="BI21" i="1"/>
  <c r="BF21" i="1"/>
  <c r="BC21" i="1"/>
  <c r="AZ21" i="1"/>
  <c r="AW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G21" i="1"/>
  <c r="D21" i="1"/>
  <c r="DB12" i="1" l="1"/>
  <c r="DB11" i="1"/>
  <c r="DB10" i="1"/>
  <c r="DB9" i="1"/>
  <c r="DB8" i="1"/>
  <c r="DB7" i="1"/>
  <c r="DB6" i="1"/>
  <c r="DB5" i="1"/>
  <c r="DB4" i="1"/>
  <c r="DB32" i="1"/>
  <c r="DB31" i="1"/>
  <c r="DB30" i="1"/>
  <c r="DB29" i="1"/>
  <c r="DB28" i="1"/>
  <c r="DB27" i="1"/>
  <c r="DB26" i="1"/>
  <c r="DB25" i="1"/>
  <c r="DB24" i="1"/>
  <c r="DB23" i="1"/>
  <c r="DB22" i="1"/>
  <c r="DB20" i="1"/>
  <c r="DB19" i="1"/>
  <c r="DB18" i="1"/>
  <c r="DB17" i="1"/>
  <c r="DB16" i="1"/>
  <c r="DB15" i="1"/>
  <c r="DB14" i="1"/>
  <c r="DA13" i="1"/>
  <c r="DA33" i="1" s="1"/>
  <c r="DA37" i="1" s="1"/>
  <c r="CZ13" i="1"/>
  <c r="CZ33" i="1" s="1"/>
  <c r="CY32" i="1"/>
  <c r="CY31" i="1"/>
  <c r="CY30" i="1"/>
  <c r="CY29" i="1"/>
  <c r="CY28" i="1"/>
  <c r="CY27" i="1"/>
  <c r="CY26" i="1"/>
  <c r="CY25" i="1"/>
  <c r="CY24" i="1"/>
  <c r="CY23" i="1"/>
  <c r="CY22" i="1"/>
  <c r="CY20" i="1"/>
  <c r="CY19" i="1"/>
  <c r="CY18" i="1"/>
  <c r="CY17" i="1"/>
  <c r="CY16" i="1"/>
  <c r="CY15" i="1"/>
  <c r="CY14" i="1"/>
  <c r="CX13" i="1"/>
  <c r="CX33" i="1" s="1"/>
  <c r="CX37" i="1" s="1"/>
  <c r="CW13" i="1"/>
  <c r="CY13" i="1" s="1"/>
  <c r="CY12" i="1"/>
  <c r="CY11" i="1"/>
  <c r="CY10" i="1"/>
  <c r="CY9" i="1"/>
  <c r="CY8" i="1"/>
  <c r="CY7" i="1"/>
  <c r="CY6" i="1"/>
  <c r="CY5" i="1"/>
  <c r="CY4" i="1"/>
  <c r="CV32" i="1"/>
  <c r="CV31" i="1"/>
  <c r="CV30" i="1"/>
  <c r="CV29" i="1"/>
  <c r="CV28" i="1"/>
  <c r="CV27" i="1"/>
  <c r="CV26" i="1"/>
  <c r="CV25" i="1"/>
  <c r="CV24" i="1"/>
  <c r="CV23" i="1"/>
  <c r="CV22" i="1"/>
  <c r="CV20" i="1"/>
  <c r="CV19" i="1"/>
  <c r="CV18" i="1"/>
  <c r="CV17" i="1"/>
  <c r="CV16" i="1"/>
  <c r="CV15" i="1"/>
  <c r="CV14" i="1"/>
  <c r="CU13" i="1"/>
  <c r="CU33" i="1" s="1"/>
  <c r="CU37" i="1" s="1"/>
  <c r="CT13" i="1"/>
  <c r="CV12" i="1"/>
  <c r="CV11" i="1"/>
  <c r="CV10" i="1"/>
  <c r="CV9" i="1"/>
  <c r="CV8" i="1"/>
  <c r="CV7" i="1"/>
  <c r="CV6" i="1"/>
  <c r="CV5" i="1"/>
  <c r="CV4" i="1"/>
  <c r="BR1" i="1"/>
  <c r="CP32" i="1"/>
  <c r="CP31" i="1"/>
  <c r="CP30" i="1"/>
  <c r="CP29" i="1"/>
  <c r="CP28" i="1"/>
  <c r="CP27" i="1"/>
  <c r="CP26" i="1"/>
  <c r="CP25" i="1"/>
  <c r="CP24" i="1"/>
  <c r="CP23" i="1"/>
  <c r="CP22" i="1"/>
  <c r="CP20" i="1"/>
  <c r="CP19" i="1"/>
  <c r="CP18" i="1"/>
  <c r="CP17" i="1"/>
  <c r="CP16" i="1"/>
  <c r="CP15" i="1"/>
  <c r="CP14" i="1"/>
  <c r="CO13" i="1"/>
  <c r="CO33" i="1" s="1"/>
  <c r="CO37" i="1" s="1"/>
  <c r="CN13" i="1"/>
  <c r="CN33" i="1" s="1"/>
  <c r="CP33" i="1" s="1"/>
  <c r="CP12" i="1"/>
  <c r="CP11" i="1"/>
  <c r="CP10" i="1"/>
  <c r="CP9" i="1"/>
  <c r="CP8" i="1"/>
  <c r="CP7" i="1"/>
  <c r="CP6" i="1"/>
  <c r="CP5" i="1"/>
  <c r="CP4" i="1"/>
  <c r="CS32" i="1"/>
  <c r="CS31" i="1"/>
  <c r="CS30" i="1"/>
  <c r="CS29" i="1"/>
  <c r="CS28" i="1"/>
  <c r="CS27" i="1"/>
  <c r="CS26" i="1"/>
  <c r="CS25" i="1"/>
  <c r="CS24" i="1"/>
  <c r="CS23" i="1"/>
  <c r="CS22" i="1"/>
  <c r="CS20" i="1"/>
  <c r="CS19" i="1"/>
  <c r="CS18" i="1"/>
  <c r="CS17" i="1"/>
  <c r="CS16" i="1"/>
  <c r="CS15" i="1"/>
  <c r="CS14" i="1"/>
  <c r="CR13" i="1"/>
  <c r="CR33" i="1" s="1"/>
  <c r="CR37" i="1" s="1"/>
  <c r="CQ13" i="1"/>
  <c r="CQ33" i="1" s="1"/>
  <c r="CQ37" i="1" s="1"/>
  <c r="CS12" i="1"/>
  <c r="CS11" i="1"/>
  <c r="CS10" i="1"/>
  <c r="CS9" i="1"/>
  <c r="CS8" i="1"/>
  <c r="CS7" i="1"/>
  <c r="CS6" i="1"/>
  <c r="CS5" i="1"/>
  <c r="CS4" i="1"/>
  <c r="DB13" i="1" l="1"/>
  <c r="CZ37" i="1"/>
  <c r="DB33" i="1"/>
  <c r="CW33" i="1"/>
  <c r="CW37" i="1" s="1"/>
  <c r="CV13" i="1"/>
  <c r="CT33" i="1"/>
  <c r="CT37" i="1" s="1"/>
  <c r="CP37" i="1"/>
  <c r="CN37" i="1"/>
  <c r="CP13" i="1"/>
  <c r="CN35" i="1" s="1"/>
  <c r="CS33" i="1"/>
  <c r="CS37" i="1" s="1"/>
  <c r="CS13" i="1"/>
  <c r="CZ35" i="1" l="1"/>
  <c r="DB37" i="1"/>
  <c r="CY33" i="1"/>
  <c r="CW35" i="1" s="1"/>
  <c r="CV33" i="1"/>
  <c r="CV37" i="1" s="1"/>
  <c r="CQ35" i="1"/>
  <c r="CM25" i="1"/>
  <c r="CJ25" i="1"/>
  <c r="CG25" i="1"/>
  <c r="CD25" i="1"/>
  <c r="CA25" i="1"/>
  <c r="BX25" i="1"/>
  <c r="BU25" i="1"/>
  <c r="BR25" i="1"/>
  <c r="BO25" i="1"/>
  <c r="BL25" i="1"/>
  <c r="BI25" i="1"/>
  <c r="BF25" i="1"/>
  <c r="BC25" i="1"/>
  <c r="AZ25" i="1"/>
  <c r="AW25" i="1"/>
  <c r="AT25" i="1"/>
  <c r="AQ25" i="1"/>
  <c r="AN25" i="1"/>
  <c r="AK25" i="1"/>
  <c r="AH25" i="1"/>
  <c r="AE25" i="1"/>
  <c r="AB25" i="1"/>
  <c r="Y25" i="1"/>
  <c r="V25" i="1"/>
  <c r="S25" i="1"/>
  <c r="P25" i="1"/>
  <c r="M25" i="1"/>
  <c r="J25" i="1"/>
  <c r="G25" i="1"/>
  <c r="D25" i="1"/>
  <c r="CY37" i="1" l="1"/>
  <c r="CT35" i="1"/>
  <c r="CJ32" i="1"/>
  <c r="CJ31" i="1"/>
  <c r="CJ30" i="1"/>
  <c r="CJ29" i="1"/>
  <c r="CJ28" i="1"/>
  <c r="CJ27" i="1"/>
  <c r="CJ26" i="1"/>
  <c r="CJ24" i="1"/>
  <c r="CJ23" i="1"/>
  <c r="CJ22" i="1"/>
  <c r="CJ20" i="1"/>
  <c r="CJ19" i="1"/>
  <c r="CJ18" i="1"/>
  <c r="CJ17" i="1"/>
  <c r="CJ16" i="1"/>
  <c r="CJ15" i="1"/>
  <c r="CJ14" i="1"/>
  <c r="CI13" i="1"/>
  <c r="CI33" i="1" s="1"/>
  <c r="CI37" i="1" s="1"/>
  <c r="CH13" i="1"/>
  <c r="CJ13" i="1" s="1"/>
  <c r="CJ12" i="1"/>
  <c r="CJ11" i="1"/>
  <c r="CJ10" i="1"/>
  <c r="CJ9" i="1"/>
  <c r="CJ8" i="1"/>
  <c r="CJ7" i="1"/>
  <c r="CJ6" i="1"/>
  <c r="CJ5" i="1"/>
  <c r="CJ4" i="1"/>
  <c r="CH33" i="1" l="1"/>
  <c r="CG32" i="1"/>
  <c r="CG31" i="1"/>
  <c r="CG30" i="1"/>
  <c r="CG29" i="1"/>
  <c r="CG28" i="1"/>
  <c r="CG27" i="1"/>
  <c r="CG26" i="1"/>
  <c r="CG24" i="1"/>
  <c r="CG23" i="1"/>
  <c r="CG22" i="1"/>
  <c r="CG20" i="1"/>
  <c r="CG19" i="1"/>
  <c r="CG18" i="1"/>
  <c r="CG17" i="1"/>
  <c r="CG16" i="1"/>
  <c r="CG15" i="1"/>
  <c r="CG14" i="1"/>
  <c r="CF13" i="1"/>
  <c r="CF33" i="1" s="1"/>
  <c r="CF37" i="1" s="1"/>
  <c r="CE13" i="1"/>
  <c r="CG13" i="1" s="1"/>
  <c r="CG12" i="1"/>
  <c r="CG11" i="1"/>
  <c r="CG10" i="1"/>
  <c r="CG9" i="1"/>
  <c r="CG8" i="1"/>
  <c r="CG7" i="1"/>
  <c r="CG6" i="1"/>
  <c r="CG5" i="1"/>
  <c r="CG4" i="1"/>
  <c r="CJ33" i="1" l="1"/>
  <c r="CH37" i="1"/>
  <c r="CE33" i="1"/>
  <c r="V1" i="1"/>
  <c r="AT1" i="1"/>
  <c r="CH35" i="1" l="1"/>
  <c r="CJ37" i="1"/>
  <c r="CG33" i="1"/>
  <c r="CE37" i="1"/>
  <c r="CM32" i="1"/>
  <c r="CM31" i="1"/>
  <c r="CM30" i="1"/>
  <c r="CM29" i="1"/>
  <c r="CM28" i="1"/>
  <c r="CM27" i="1"/>
  <c r="CM26" i="1"/>
  <c r="CM24" i="1"/>
  <c r="CM23" i="1"/>
  <c r="CM22" i="1"/>
  <c r="CM20" i="1"/>
  <c r="CM19" i="1"/>
  <c r="CM18" i="1"/>
  <c r="CM17" i="1"/>
  <c r="CM16" i="1"/>
  <c r="CM15" i="1"/>
  <c r="CM14" i="1"/>
  <c r="CL13" i="1"/>
  <c r="CK13" i="1"/>
  <c r="CK33" i="1" s="1"/>
  <c r="CM12" i="1"/>
  <c r="CM11" i="1"/>
  <c r="CM10" i="1"/>
  <c r="CM9" i="1"/>
  <c r="CM8" i="1"/>
  <c r="CM7" i="1"/>
  <c r="CM6" i="1"/>
  <c r="CM5" i="1"/>
  <c r="CM4" i="1"/>
  <c r="CK37" i="1" l="1"/>
  <c r="CE35" i="1"/>
  <c r="CG37" i="1"/>
  <c r="CM13" i="1"/>
  <c r="CL33" i="1"/>
  <c r="CM33" i="1" s="1"/>
  <c r="CM37" i="1" l="1"/>
  <c r="CL37" i="1"/>
  <c r="CA32" i="1"/>
  <c r="CA31" i="1"/>
  <c r="CA30" i="1"/>
  <c r="CA29" i="1"/>
  <c r="CA28" i="1"/>
  <c r="CA27" i="1"/>
  <c r="CA26" i="1"/>
  <c r="CA24" i="1"/>
  <c r="CA23" i="1"/>
  <c r="CA22" i="1"/>
  <c r="CA20" i="1"/>
  <c r="CA19" i="1"/>
  <c r="CA18" i="1"/>
  <c r="CA17" i="1"/>
  <c r="CA16" i="1"/>
  <c r="CA15" i="1"/>
  <c r="CA14" i="1"/>
  <c r="BZ13" i="1"/>
  <c r="BZ33" i="1" s="1"/>
  <c r="BZ37" i="1" s="1"/>
  <c r="BY13" i="1"/>
  <c r="BY33" i="1" s="1"/>
  <c r="CA12" i="1"/>
  <c r="CA11" i="1"/>
  <c r="CA10" i="1"/>
  <c r="CA9" i="1"/>
  <c r="CA8" i="1"/>
  <c r="CA7" i="1"/>
  <c r="CA6" i="1"/>
  <c r="CA5" i="1"/>
  <c r="CA4" i="1"/>
  <c r="CK35" i="1" l="1"/>
  <c r="BY37" i="1"/>
  <c r="CA33" i="1"/>
  <c r="CA37" i="1" s="1"/>
  <c r="CA13" i="1"/>
  <c r="D4" i="1"/>
  <c r="BY35" i="1" l="1"/>
  <c r="BX20" i="1"/>
  <c r="BX22" i="1"/>
  <c r="BU20" i="1"/>
  <c r="BU22" i="1"/>
  <c r="BR20" i="1"/>
  <c r="BR22" i="1"/>
  <c r="BO20" i="1"/>
  <c r="BO22" i="1"/>
  <c r="BL20" i="1"/>
  <c r="BL22" i="1"/>
  <c r="BI20" i="1"/>
  <c r="BI22" i="1"/>
  <c r="BF20" i="1"/>
  <c r="BF22" i="1"/>
  <c r="BF23" i="1"/>
  <c r="BC20" i="1"/>
  <c r="BC22" i="1"/>
  <c r="AZ20" i="1"/>
  <c r="AZ22" i="1"/>
  <c r="AZ23" i="1"/>
  <c r="AW20" i="1"/>
  <c r="AW22" i="1"/>
  <c r="AW23" i="1"/>
  <c r="AT20" i="1"/>
  <c r="AT22" i="1"/>
  <c r="AQ20" i="1"/>
  <c r="AQ22" i="1"/>
  <c r="AN20" i="1"/>
  <c r="AN22" i="1"/>
  <c r="AH22" i="1"/>
  <c r="AE20" i="1"/>
  <c r="AE22" i="1"/>
  <c r="AB20" i="1"/>
  <c r="AB22" i="1"/>
  <c r="V20" i="1"/>
  <c r="V22" i="1"/>
  <c r="S20" i="1"/>
  <c r="S22" i="1"/>
  <c r="P20" i="1"/>
  <c r="P22" i="1"/>
  <c r="M20" i="1"/>
  <c r="M22" i="1"/>
  <c r="J20" i="1"/>
  <c r="J22" i="1"/>
  <c r="G20" i="1"/>
  <c r="G22" i="1"/>
  <c r="CD20" i="1"/>
  <c r="CD22" i="1"/>
  <c r="CD31" i="1" l="1"/>
  <c r="CD32" i="1"/>
  <c r="BX31" i="1"/>
  <c r="BX32" i="1"/>
  <c r="BU31" i="1"/>
  <c r="BU32" i="1"/>
  <c r="BR31" i="1"/>
  <c r="BR32" i="1"/>
  <c r="BO31" i="1"/>
  <c r="BO32" i="1"/>
  <c r="BL31" i="1"/>
  <c r="BL32" i="1"/>
  <c r="BI31" i="1"/>
  <c r="BI32" i="1"/>
  <c r="BF31" i="1"/>
  <c r="BF32" i="1"/>
  <c r="BC31" i="1"/>
  <c r="BC32" i="1"/>
  <c r="AZ31" i="1"/>
  <c r="AZ32" i="1"/>
  <c r="AW31" i="1"/>
  <c r="AW32" i="1"/>
  <c r="AT31" i="1"/>
  <c r="AT32" i="1"/>
  <c r="AQ31" i="1"/>
  <c r="AQ32" i="1"/>
  <c r="AN31" i="1"/>
  <c r="AN32" i="1"/>
  <c r="AH31" i="1"/>
  <c r="AH32" i="1"/>
  <c r="AE31" i="1"/>
  <c r="AE32" i="1"/>
  <c r="AB31" i="1"/>
  <c r="AB32" i="1"/>
  <c r="Y31" i="1"/>
  <c r="Y32" i="1"/>
  <c r="V31" i="1"/>
  <c r="V32" i="1"/>
  <c r="S31" i="1"/>
  <c r="S32" i="1"/>
  <c r="P31" i="1"/>
  <c r="P32" i="1"/>
  <c r="M31" i="1"/>
  <c r="M32" i="1"/>
  <c r="J31" i="1"/>
  <c r="J32" i="1"/>
  <c r="G14" i="1"/>
  <c r="G15" i="1"/>
  <c r="G16" i="1"/>
  <c r="G17" i="1"/>
  <c r="G18" i="1"/>
  <c r="G19" i="1"/>
  <c r="G23" i="1"/>
  <c r="G24" i="1"/>
  <c r="G26" i="1"/>
  <c r="G27" i="1"/>
  <c r="G28" i="1"/>
  <c r="G29" i="1"/>
  <c r="G30" i="1"/>
  <c r="G31" i="1"/>
  <c r="G32" i="1"/>
  <c r="J14" i="1"/>
  <c r="J15" i="1"/>
  <c r="J16" i="1"/>
  <c r="J17" i="1"/>
  <c r="J18" i="1"/>
  <c r="J19" i="1"/>
  <c r="J23" i="1"/>
  <c r="J24" i="1"/>
  <c r="J26" i="1"/>
  <c r="J27" i="1"/>
  <c r="J28" i="1"/>
  <c r="J29" i="1"/>
  <c r="J30" i="1"/>
  <c r="M14" i="1"/>
  <c r="M15" i="1"/>
  <c r="M16" i="1"/>
  <c r="M17" i="1"/>
  <c r="M18" i="1"/>
  <c r="M19" i="1"/>
  <c r="M23" i="1"/>
  <c r="M24" i="1"/>
  <c r="M26" i="1"/>
  <c r="M27" i="1"/>
  <c r="M28" i="1"/>
  <c r="M29" i="1"/>
  <c r="M30" i="1"/>
  <c r="D19" i="1"/>
  <c r="D20" i="1"/>
  <c r="D22" i="1"/>
  <c r="D23" i="1"/>
  <c r="D24" i="1"/>
  <c r="D26" i="1"/>
  <c r="D27" i="1"/>
  <c r="D28" i="1"/>
  <c r="D29" i="1"/>
  <c r="D30" i="1"/>
  <c r="D31" i="1"/>
  <c r="D32" i="1"/>
  <c r="AI32" i="1"/>
  <c r="AK31" i="1"/>
  <c r="AK22" i="1"/>
  <c r="AK20" i="1"/>
  <c r="AH20" i="1"/>
  <c r="Y22" i="1"/>
  <c r="Y20" i="1"/>
  <c r="S30" i="1"/>
  <c r="S29" i="1"/>
  <c r="S28" i="1"/>
  <c r="S27" i="1"/>
  <c r="S26" i="1"/>
  <c r="S24" i="1"/>
  <c r="S23" i="1"/>
  <c r="S19" i="1"/>
  <c r="S18" i="1"/>
  <c r="S17" i="1"/>
  <c r="S16" i="1"/>
  <c r="S15" i="1"/>
  <c r="S14" i="1"/>
  <c r="R13" i="1"/>
  <c r="R33" i="1" s="1"/>
  <c r="R37" i="1" s="1"/>
  <c r="Q13" i="1"/>
  <c r="Q33" i="1" s="1"/>
  <c r="Q37" i="1" s="1"/>
  <c r="S12" i="1"/>
  <c r="S11" i="1"/>
  <c r="S10" i="1"/>
  <c r="S9" i="1"/>
  <c r="S8" i="1"/>
  <c r="S7" i="1"/>
  <c r="S6" i="1"/>
  <c r="S5" i="1"/>
  <c r="S4" i="1"/>
  <c r="P30" i="1"/>
  <c r="P29" i="1"/>
  <c r="P28" i="1"/>
  <c r="P27" i="1"/>
  <c r="P26" i="1"/>
  <c r="P24" i="1"/>
  <c r="P23" i="1"/>
  <c r="P19" i="1"/>
  <c r="P18" i="1"/>
  <c r="P17" i="1"/>
  <c r="P16" i="1"/>
  <c r="P15" i="1"/>
  <c r="P14" i="1"/>
  <c r="O13" i="1"/>
  <c r="O33" i="1" s="1"/>
  <c r="O37" i="1" s="1"/>
  <c r="N13" i="1"/>
  <c r="P12" i="1"/>
  <c r="P11" i="1"/>
  <c r="P10" i="1"/>
  <c r="P9" i="1"/>
  <c r="P8" i="1"/>
  <c r="P7" i="1"/>
  <c r="P6" i="1"/>
  <c r="P5" i="1"/>
  <c r="P4" i="1"/>
  <c r="L13" i="1"/>
  <c r="L33" i="1" s="1"/>
  <c r="L37" i="1" s="1"/>
  <c r="K13" i="1"/>
  <c r="M12" i="1"/>
  <c r="M11" i="1"/>
  <c r="M10" i="1"/>
  <c r="M9" i="1"/>
  <c r="M8" i="1"/>
  <c r="M7" i="1"/>
  <c r="M6" i="1"/>
  <c r="M5" i="1"/>
  <c r="M4" i="1"/>
  <c r="I13" i="1"/>
  <c r="I33" i="1" s="1"/>
  <c r="I37" i="1" s="1"/>
  <c r="H13" i="1"/>
  <c r="H33" i="1" s="1"/>
  <c r="H37" i="1" s="1"/>
  <c r="J12" i="1"/>
  <c r="J11" i="1"/>
  <c r="J10" i="1"/>
  <c r="J9" i="1"/>
  <c r="J8" i="1"/>
  <c r="J7" i="1"/>
  <c r="J6" i="1"/>
  <c r="J5" i="1"/>
  <c r="J4" i="1"/>
  <c r="F13" i="1"/>
  <c r="F33" i="1" s="1"/>
  <c r="F37" i="1" s="1"/>
  <c r="E13" i="1"/>
  <c r="G12" i="1"/>
  <c r="G11" i="1"/>
  <c r="G10" i="1"/>
  <c r="G9" i="1"/>
  <c r="G8" i="1"/>
  <c r="G7" i="1"/>
  <c r="G6" i="1"/>
  <c r="G5" i="1"/>
  <c r="G4" i="1"/>
  <c r="D18" i="1"/>
  <c r="D17" i="1"/>
  <c r="D16" i="1"/>
  <c r="D15" i="1"/>
  <c r="D14" i="1"/>
  <c r="C13" i="1"/>
  <c r="C33" i="1" s="1"/>
  <c r="C37" i="1" s="1"/>
  <c r="B13" i="1"/>
  <c r="D12" i="1"/>
  <c r="D11" i="1"/>
  <c r="D10" i="1"/>
  <c r="D9" i="1"/>
  <c r="D8" i="1"/>
  <c r="D7" i="1"/>
  <c r="D6" i="1"/>
  <c r="D5" i="1"/>
  <c r="V30" i="1"/>
  <c r="V29" i="1"/>
  <c r="V28" i="1"/>
  <c r="V27" i="1"/>
  <c r="V26" i="1"/>
  <c r="V24" i="1"/>
  <c r="V23" i="1"/>
  <c r="V19" i="1"/>
  <c r="V18" i="1"/>
  <c r="V17" i="1"/>
  <c r="V16" i="1"/>
  <c r="V15" i="1"/>
  <c r="V14" i="1"/>
  <c r="U13" i="1"/>
  <c r="U33" i="1" s="1"/>
  <c r="U37" i="1" s="1"/>
  <c r="T13" i="1"/>
  <c r="V12" i="1"/>
  <c r="V11" i="1"/>
  <c r="V10" i="1"/>
  <c r="V9" i="1"/>
  <c r="V8" i="1"/>
  <c r="V7" i="1"/>
  <c r="V6" i="1"/>
  <c r="V5" i="1"/>
  <c r="V4" i="1"/>
  <c r="Y30" i="1"/>
  <c r="Y29" i="1"/>
  <c r="Y28" i="1"/>
  <c r="Y27" i="1"/>
  <c r="Y26" i="1"/>
  <c r="Y24" i="1"/>
  <c r="Y23" i="1"/>
  <c r="Y19" i="1"/>
  <c r="Y18" i="1"/>
  <c r="Y17" i="1"/>
  <c r="Y16" i="1"/>
  <c r="Y15" i="1"/>
  <c r="Y14" i="1"/>
  <c r="X13" i="1"/>
  <c r="X33" i="1" s="1"/>
  <c r="X37" i="1" s="1"/>
  <c r="W13" i="1"/>
  <c r="W33" i="1" s="1"/>
  <c r="W37" i="1" s="1"/>
  <c r="Y12" i="1"/>
  <c r="Y11" i="1"/>
  <c r="Y10" i="1"/>
  <c r="Y9" i="1"/>
  <c r="Y8" i="1"/>
  <c r="Y7" i="1"/>
  <c r="Y6" i="1"/>
  <c r="Y5" i="1"/>
  <c r="Y4" i="1"/>
  <c r="AB30" i="1"/>
  <c r="AB29" i="1"/>
  <c r="AB28" i="1"/>
  <c r="AB27" i="1"/>
  <c r="AB26" i="1"/>
  <c r="AB24" i="1"/>
  <c r="AB23" i="1"/>
  <c r="AB19" i="1"/>
  <c r="AB18" i="1"/>
  <c r="AB17" i="1"/>
  <c r="AB16" i="1"/>
  <c r="AB15" i="1"/>
  <c r="AB14" i="1"/>
  <c r="AA13" i="1"/>
  <c r="AA33" i="1" s="1"/>
  <c r="AA37" i="1" s="1"/>
  <c r="Z13" i="1"/>
  <c r="Z33" i="1" s="1"/>
  <c r="Z37" i="1" s="1"/>
  <c r="AB12" i="1"/>
  <c r="AB11" i="1"/>
  <c r="AB10" i="1"/>
  <c r="AB9" i="1"/>
  <c r="AB8" i="1"/>
  <c r="AB7" i="1"/>
  <c r="AB6" i="1"/>
  <c r="AB5" i="1"/>
  <c r="AB4" i="1"/>
  <c r="AE30" i="1"/>
  <c r="AE29" i="1"/>
  <c r="AE28" i="1"/>
  <c r="AE27" i="1"/>
  <c r="AE26" i="1"/>
  <c r="AE24" i="1"/>
  <c r="AE23" i="1"/>
  <c r="AE19" i="1"/>
  <c r="AE18" i="1"/>
  <c r="AE17" i="1"/>
  <c r="AE16" i="1"/>
  <c r="AE15" i="1"/>
  <c r="AE14" i="1"/>
  <c r="AD13" i="1"/>
  <c r="AD33" i="1" s="1"/>
  <c r="AD37" i="1" s="1"/>
  <c r="AC13" i="1"/>
  <c r="AC33" i="1" s="1"/>
  <c r="AC37" i="1" s="1"/>
  <c r="AE12" i="1"/>
  <c r="AE11" i="1"/>
  <c r="AE10" i="1"/>
  <c r="AE9" i="1"/>
  <c r="AE8" i="1"/>
  <c r="AE7" i="1"/>
  <c r="AE6" i="1"/>
  <c r="AE5" i="1"/>
  <c r="AE4" i="1"/>
  <c r="AH30" i="1"/>
  <c r="AH29" i="1"/>
  <c r="AH28" i="1"/>
  <c r="AH27" i="1"/>
  <c r="AH26" i="1"/>
  <c r="AH24" i="1"/>
  <c r="AH23" i="1"/>
  <c r="AH19" i="1"/>
  <c r="AH18" i="1"/>
  <c r="AH17" i="1"/>
  <c r="AH16" i="1"/>
  <c r="AH15" i="1"/>
  <c r="AH14" i="1"/>
  <c r="AG13" i="1"/>
  <c r="AG33" i="1" s="1"/>
  <c r="AG37" i="1" s="1"/>
  <c r="AF13" i="1"/>
  <c r="AH12" i="1"/>
  <c r="AH11" i="1"/>
  <c r="AH10" i="1"/>
  <c r="AH9" i="1"/>
  <c r="AH8" i="1"/>
  <c r="AH7" i="1"/>
  <c r="AH6" i="1"/>
  <c r="AH5" i="1"/>
  <c r="AH4" i="1"/>
  <c r="AK30" i="1"/>
  <c r="AK29" i="1"/>
  <c r="AK28" i="1"/>
  <c r="AK27" i="1"/>
  <c r="AK26" i="1"/>
  <c r="AK24" i="1"/>
  <c r="AK23" i="1"/>
  <c r="AK19" i="1"/>
  <c r="AK18" i="1"/>
  <c r="AK17" i="1"/>
  <c r="AK16" i="1"/>
  <c r="AK15" i="1"/>
  <c r="AK14" i="1"/>
  <c r="AJ13" i="1"/>
  <c r="AJ33" i="1" s="1"/>
  <c r="AJ37" i="1" s="1"/>
  <c r="AI13" i="1"/>
  <c r="AK12" i="1"/>
  <c r="AK11" i="1"/>
  <c r="AK10" i="1"/>
  <c r="AK9" i="1"/>
  <c r="AK8" i="1"/>
  <c r="AK7" i="1"/>
  <c r="AK6" i="1"/>
  <c r="AK5" i="1"/>
  <c r="AK4" i="1"/>
  <c r="AN30" i="1"/>
  <c r="AN29" i="1"/>
  <c r="AN28" i="1"/>
  <c r="AN27" i="1"/>
  <c r="AN26" i="1"/>
  <c r="AN24" i="1"/>
  <c r="AN23" i="1"/>
  <c r="AN19" i="1"/>
  <c r="AN18" i="1"/>
  <c r="AN17" i="1"/>
  <c r="AN16" i="1"/>
  <c r="AN15" i="1"/>
  <c r="AN14" i="1"/>
  <c r="AM13" i="1"/>
  <c r="AM33" i="1" s="1"/>
  <c r="AM37" i="1" s="1"/>
  <c r="AL13" i="1"/>
  <c r="AL33" i="1" s="1"/>
  <c r="AL37" i="1" s="1"/>
  <c r="AN12" i="1"/>
  <c r="AN11" i="1"/>
  <c r="AN10" i="1"/>
  <c r="AN9" i="1"/>
  <c r="AN8" i="1"/>
  <c r="AN7" i="1"/>
  <c r="AN6" i="1"/>
  <c r="AN5" i="1"/>
  <c r="AN4" i="1"/>
  <c r="AQ30" i="1"/>
  <c r="AQ29" i="1"/>
  <c r="AQ28" i="1"/>
  <c r="AQ27" i="1"/>
  <c r="AQ26" i="1"/>
  <c r="AQ24" i="1"/>
  <c r="AQ23" i="1"/>
  <c r="AQ19" i="1"/>
  <c r="AQ18" i="1"/>
  <c r="AQ17" i="1"/>
  <c r="AQ16" i="1"/>
  <c r="AQ15" i="1"/>
  <c r="AQ14" i="1"/>
  <c r="AP13" i="1"/>
  <c r="AP33" i="1" s="1"/>
  <c r="AP37" i="1" s="1"/>
  <c r="AO13" i="1"/>
  <c r="AO33" i="1" s="1"/>
  <c r="AO37" i="1" s="1"/>
  <c r="AQ12" i="1"/>
  <c r="AQ11" i="1"/>
  <c r="AQ10" i="1"/>
  <c r="AQ9" i="1"/>
  <c r="AQ8" i="1"/>
  <c r="AQ7" i="1"/>
  <c r="AQ6" i="1"/>
  <c r="AQ5" i="1"/>
  <c r="AQ4" i="1"/>
  <c r="AT30" i="1"/>
  <c r="AT29" i="1"/>
  <c r="AT28" i="1"/>
  <c r="AT27" i="1"/>
  <c r="AT26" i="1"/>
  <c r="AT24" i="1"/>
  <c r="AT23" i="1"/>
  <c r="AT19" i="1"/>
  <c r="AT18" i="1"/>
  <c r="AT17" i="1"/>
  <c r="AT16" i="1"/>
  <c r="AT15" i="1"/>
  <c r="AT14" i="1"/>
  <c r="AS13" i="1"/>
  <c r="AS33" i="1" s="1"/>
  <c r="AS37" i="1" s="1"/>
  <c r="AR13" i="1"/>
  <c r="AR33" i="1" s="1"/>
  <c r="AR37" i="1" s="1"/>
  <c r="AT12" i="1"/>
  <c r="AT11" i="1"/>
  <c r="AT10" i="1"/>
  <c r="AT9" i="1"/>
  <c r="AT8" i="1"/>
  <c r="AT7" i="1"/>
  <c r="AT6" i="1"/>
  <c r="AT5" i="1"/>
  <c r="AT4" i="1"/>
  <c r="AW30" i="1"/>
  <c r="AW29" i="1"/>
  <c r="AW28" i="1"/>
  <c r="AW27" i="1"/>
  <c r="AW26" i="1"/>
  <c r="AW24" i="1"/>
  <c r="AW19" i="1"/>
  <c r="AW18" i="1"/>
  <c r="AW17" i="1"/>
  <c r="AW16" i="1"/>
  <c r="AW15" i="1"/>
  <c r="AW14" i="1"/>
  <c r="AV13" i="1"/>
  <c r="AV33" i="1" s="1"/>
  <c r="AV37" i="1" s="1"/>
  <c r="AU13" i="1"/>
  <c r="AU33" i="1" s="1"/>
  <c r="AU37" i="1" s="1"/>
  <c r="AW12" i="1"/>
  <c r="AW11" i="1"/>
  <c r="AW10" i="1"/>
  <c r="AW9" i="1"/>
  <c r="AW8" i="1"/>
  <c r="AW7" i="1"/>
  <c r="AW6" i="1"/>
  <c r="AW5" i="1"/>
  <c r="AW4" i="1"/>
  <c r="CD30" i="1"/>
  <c r="CD29" i="1"/>
  <c r="CD28" i="1"/>
  <c r="CD27" i="1"/>
  <c r="CD26" i="1"/>
  <c r="CD24" i="1"/>
  <c r="CD23" i="1"/>
  <c r="CD19" i="1"/>
  <c r="CD18" i="1"/>
  <c r="CD17" i="1"/>
  <c r="CD16" i="1"/>
  <c r="CD15" i="1"/>
  <c r="CD14" i="1"/>
  <c r="CC13" i="1"/>
  <c r="CC33" i="1" s="1"/>
  <c r="CC37" i="1" s="1"/>
  <c r="CB13" i="1"/>
  <c r="CB33" i="1" s="1"/>
  <c r="CD12" i="1"/>
  <c r="CD11" i="1"/>
  <c r="CD10" i="1"/>
  <c r="CD9" i="1"/>
  <c r="CD8" i="1"/>
  <c r="CD7" i="1"/>
  <c r="CD6" i="1"/>
  <c r="CD5" i="1"/>
  <c r="CD4" i="1"/>
  <c r="BX23" i="1"/>
  <c r="BU24" i="1"/>
  <c r="BR24" i="1"/>
  <c r="BO24" i="1"/>
  <c r="BL24" i="1"/>
  <c r="BI24" i="1"/>
  <c r="BF24" i="1"/>
  <c r="BC24" i="1"/>
  <c r="AZ24" i="1"/>
  <c r="BX24" i="1"/>
  <c r="BW13" i="1"/>
  <c r="BW33" i="1" s="1"/>
  <c r="BW37" i="1" s="1"/>
  <c r="BV13" i="1"/>
  <c r="BV33" i="1" s="1"/>
  <c r="BV37" i="1" s="1"/>
  <c r="BX12" i="1"/>
  <c r="BT13" i="1"/>
  <c r="BT33" i="1" s="1"/>
  <c r="BT37" i="1" s="1"/>
  <c r="BS13" i="1"/>
  <c r="BU12" i="1"/>
  <c r="BQ13" i="1"/>
  <c r="BQ33" i="1" s="1"/>
  <c r="BQ37" i="1" s="1"/>
  <c r="BP13" i="1"/>
  <c r="BP33" i="1" s="1"/>
  <c r="BP37" i="1" s="1"/>
  <c r="BR12" i="1"/>
  <c r="BN13" i="1"/>
  <c r="BN33" i="1" s="1"/>
  <c r="BN37" i="1" s="1"/>
  <c r="BM13" i="1"/>
  <c r="BM33" i="1" s="1"/>
  <c r="BM37" i="1" s="1"/>
  <c r="BO12" i="1"/>
  <c r="BK13" i="1"/>
  <c r="BK33" i="1" s="1"/>
  <c r="BK37" i="1" s="1"/>
  <c r="BJ13" i="1"/>
  <c r="BJ33" i="1" s="1"/>
  <c r="BJ37" i="1" s="1"/>
  <c r="BL12" i="1"/>
  <c r="BH13" i="1"/>
  <c r="BH33" i="1" s="1"/>
  <c r="BH37" i="1" s="1"/>
  <c r="BG13" i="1"/>
  <c r="BG33" i="1" s="1"/>
  <c r="BG37" i="1" s="1"/>
  <c r="BI12" i="1"/>
  <c r="BE13" i="1"/>
  <c r="BE33" i="1" s="1"/>
  <c r="BE37" i="1" s="1"/>
  <c r="BD13" i="1"/>
  <c r="BF12" i="1"/>
  <c r="BB13" i="1"/>
  <c r="BB33" i="1" s="1"/>
  <c r="BB37" i="1" s="1"/>
  <c r="BA13" i="1"/>
  <c r="BA33" i="1" s="1"/>
  <c r="BA37" i="1" s="1"/>
  <c r="BC12" i="1"/>
  <c r="AY13" i="1"/>
  <c r="AY33" i="1" s="1"/>
  <c r="AY37" i="1" s="1"/>
  <c r="AX13" i="1"/>
  <c r="AX33" i="1" s="1"/>
  <c r="AX37" i="1" s="1"/>
  <c r="AZ12" i="1"/>
  <c r="BX27" i="1"/>
  <c r="BR27" i="1"/>
  <c r="BO27" i="1"/>
  <c r="BL27" i="1"/>
  <c r="BI27" i="1"/>
  <c r="BF27" i="1"/>
  <c r="BC27" i="1"/>
  <c r="AZ27" i="1"/>
  <c r="BU27" i="1"/>
  <c r="BX30" i="1"/>
  <c r="BX29" i="1"/>
  <c r="BX28" i="1"/>
  <c r="BX26" i="1"/>
  <c r="BX19" i="1"/>
  <c r="BX18" i="1"/>
  <c r="BX17" i="1"/>
  <c r="BX16" i="1"/>
  <c r="BX15" i="1"/>
  <c r="BX14" i="1"/>
  <c r="BX11" i="1"/>
  <c r="BX10" i="1"/>
  <c r="BX9" i="1"/>
  <c r="BX8" i="1"/>
  <c r="BX7" i="1"/>
  <c r="BX6" i="1"/>
  <c r="BX5" i="1"/>
  <c r="BX4" i="1"/>
  <c r="BU30" i="1"/>
  <c r="BU29" i="1"/>
  <c r="BU28" i="1"/>
  <c r="BU26" i="1"/>
  <c r="BU23" i="1"/>
  <c r="BU19" i="1"/>
  <c r="BU18" i="1"/>
  <c r="BU17" i="1"/>
  <c r="BU16" i="1"/>
  <c r="BU15" i="1"/>
  <c r="BU14" i="1"/>
  <c r="BU11" i="1"/>
  <c r="BU10" i="1"/>
  <c r="BU9" i="1"/>
  <c r="BU8" i="1"/>
  <c r="BU7" i="1"/>
  <c r="BU6" i="1"/>
  <c r="BU5" i="1"/>
  <c r="BU4" i="1"/>
  <c r="BR30" i="1"/>
  <c r="BR29" i="1"/>
  <c r="BR28" i="1"/>
  <c r="BR26" i="1"/>
  <c r="BR23" i="1"/>
  <c r="BR19" i="1"/>
  <c r="BR18" i="1"/>
  <c r="BR17" i="1"/>
  <c r="BR16" i="1"/>
  <c r="BR15" i="1"/>
  <c r="BR14" i="1"/>
  <c r="BR11" i="1"/>
  <c r="BR10" i="1"/>
  <c r="BR9" i="1"/>
  <c r="BR8" i="1"/>
  <c r="BR7" i="1"/>
  <c r="BR6" i="1"/>
  <c r="BR5" i="1"/>
  <c r="BR4" i="1"/>
  <c r="BO5" i="1"/>
  <c r="BO6" i="1"/>
  <c r="BO7" i="1"/>
  <c r="BO8" i="1"/>
  <c r="BO9" i="1"/>
  <c r="BO10" i="1"/>
  <c r="BO11" i="1"/>
  <c r="BO14" i="1"/>
  <c r="BO15" i="1"/>
  <c r="BO16" i="1"/>
  <c r="BO17" i="1"/>
  <c r="BO18" i="1"/>
  <c r="BO19" i="1"/>
  <c r="BO23" i="1"/>
  <c r="BO26" i="1"/>
  <c r="BO28" i="1"/>
  <c r="BO29" i="1"/>
  <c r="BO30" i="1"/>
  <c r="BO4" i="1"/>
  <c r="BL5" i="1"/>
  <c r="BL6" i="1"/>
  <c r="BL7" i="1"/>
  <c r="BL8" i="1"/>
  <c r="BL9" i="1"/>
  <c r="BL10" i="1"/>
  <c r="BL11" i="1"/>
  <c r="BL14" i="1"/>
  <c r="BL15" i="1"/>
  <c r="BL16" i="1"/>
  <c r="BL17" i="1"/>
  <c r="BL18" i="1"/>
  <c r="BL19" i="1"/>
  <c r="BL23" i="1"/>
  <c r="BL26" i="1"/>
  <c r="BL28" i="1"/>
  <c r="BL29" i="1"/>
  <c r="BL30" i="1"/>
  <c r="BL4" i="1"/>
  <c r="BI5" i="1"/>
  <c r="BI6" i="1"/>
  <c r="BI7" i="1"/>
  <c r="BI8" i="1"/>
  <c r="BI9" i="1"/>
  <c r="BI10" i="1"/>
  <c r="BI11" i="1"/>
  <c r="BI14" i="1"/>
  <c r="BI15" i="1"/>
  <c r="BI16" i="1"/>
  <c r="BI17" i="1"/>
  <c r="BI18" i="1"/>
  <c r="BI19" i="1"/>
  <c r="BI23" i="1"/>
  <c r="BI26" i="1"/>
  <c r="BI28" i="1"/>
  <c r="BI29" i="1"/>
  <c r="BI30" i="1"/>
  <c r="BI4" i="1"/>
  <c r="BF5" i="1"/>
  <c r="BF6" i="1"/>
  <c r="BF7" i="1"/>
  <c r="BF8" i="1"/>
  <c r="BF9" i="1"/>
  <c r="BF10" i="1"/>
  <c r="BF11" i="1"/>
  <c r="BF14" i="1"/>
  <c r="BF15" i="1"/>
  <c r="BF16" i="1"/>
  <c r="BF17" i="1"/>
  <c r="BF18" i="1"/>
  <c r="BF19" i="1"/>
  <c r="BF26" i="1"/>
  <c r="BF28" i="1"/>
  <c r="BF29" i="1"/>
  <c r="BF30" i="1"/>
  <c r="BF4" i="1"/>
  <c r="BC5" i="1"/>
  <c r="BC6" i="1"/>
  <c r="BC7" i="1"/>
  <c r="BC8" i="1"/>
  <c r="BC9" i="1"/>
  <c r="BC10" i="1"/>
  <c r="BC11" i="1"/>
  <c r="BC14" i="1"/>
  <c r="BC15" i="1"/>
  <c r="BC16" i="1"/>
  <c r="BC17" i="1"/>
  <c r="BC18" i="1"/>
  <c r="BC19" i="1"/>
  <c r="BC23" i="1"/>
  <c r="BC26" i="1"/>
  <c r="BC28" i="1"/>
  <c r="BC29" i="1"/>
  <c r="BC30" i="1"/>
  <c r="BC4" i="1"/>
  <c r="AZ5" i="1"/>
  <c r="AZ6" i="1"/>
  <c r="AZ7" i="1"/>
  <c r="AZ8" i="1"/>
  <c r="AZ9" i="1"/>
  <c r="AZ10" i="1"/>
  <c r="AZ11" i="1"/>
  <c r="AZ14" i="1"/>
  <c r="AZ15" i="1"/>
  <c r="AZ16" i="1"/>
  <c r="AZ17" i="1"/>
  <c r="AZ18" i="1"/>
  <c r="AZ19" i="1"/>
  <c r="AZ26" i="1"/>
  <c r="AZ28" i="1"/>
  <c r="AZ29" i="1"/>
  <c r="AZ30" i="1"/>
  <c r="AZ4" i="1"/>
  <c r="CB37" i="1" l="1"/>
  <c r="CD33" i="1"/>
  <c r="CD37" i="1" s="1"/>
  <c r="P13" i="1"/>
  <c r="BI33" i="1"/>
  <c r="BI37" i="1" s="1"/>
  <c r="BU13" i="1"/>
  <c r="BS33" i="1"/>
  <c r="BX13" i="1"/>
  <c r="BF13" i="1"/>
  <c r="BX33" i="1"/>
  <c r="BX37" i="1" s="1"/>
  <c r="AN33" i="1"/>
  <c r="AN37" i="1" s="1"/>
  <c r="V13" i="1"/>
  <c r="D13" i="1"/>
  <c r="B33" i="1"/>
  <c r="B37" i="1" s="1"/>
  <c r="G13" i="1"/>
  <c r="BO33" i="1"/>
  <c r="BO37" i="1" s="1"/>
  <c r="J33" i="1"/>
  <c r="J37" i="1" s="1"/>
  <c r="BI13" i="1"/>
  <c r="AB33" i="1"/>
  <c r="AB37" i="1" s="1"/>
  <c r="BL33" i="1"/>
  <c r="BL37" i="1" s="1"/>
  <c r="AZ33" i="1"/>
  <c r="AZ37" i="1" s="1"/>
  <c r="BC33" i="1"/>
  <c r="BC37" i="1" s="1"/>
  <c r="AW33" i="1"/>
  <c r="AW37" i="1" s="1"/>
  <c r="M13" i="1"/>
  <c r="AI33" i="1"/>
  <c r="BR33" i="1"/>
  <c r="BR37" i="1" s="1"/>
  <c r="AT33" i="1"/>
  <c r="AT37" i="1" s="1"/>
  <c r="AE33" i="1"/>
  <c r="AE37" i="1" s="1"/>
  <c r="Y33" i="1"/>
  <c r="Y37" i="1" s="1"/>
  <c r="AQ33" i="1"/>
  <c r="AQ37" i="1" s="1"/>
  <c r="S33" i="1"/>
  <c r="S37" i="1" s="1"/>
  <c r="BC13" i="1"/>
  <c r="BO13" i="1"/>
  <c r="AK32" i="1"/>
  <c r="T33" i="1"/>
  <c r="BD33" i="1"/>
  <c r="AZ13" i="1"/>
  <c r="AX35" i="1" s="1"/>
  <c r="Y13" i="1"/>
  <c r="N33" i="1"/>
  <c r="BL13" i="1"/>
  <c r="BJ35" i="1" s="1"/>
  <c r="BR13" i="1"/>
  <c r="AW13" i="1"/>
  <c r="AQ13" i="1"/>
  <c r="AH13" i="1"/>
  <c r="AE13" i="1"/>
  <c r="AC35" i="1" s="1"/>
  <c r="AB13" i="1"/>
  <c r="E33" i="1"/>
  <c r="K33" i="1"/>
  <c r="AF33" i="1"/>
  <c r="AT13" i="1"/>
  <c r="AN13" i="1"/>
  <c r="AL35" i="1" s="1"/>
  <c r="AK13" i="1"/>
  <c r="S13" i="1"/>
  <c r="J13" i="1"/>
  <c r="CD13" i="1"/>
  <c r="CB35" i="1" s="1"/>
  <c r="BM35" i="1" l="1"/>
  <c r="AO35" i="1"/>
  <c r="H35" i="1"/>
  <c r="W35" i="1"/>
  <c r="BG35" i="1"/>
  <c r="G33" i="1"/>
  <c r="G37" i="1" s="1"/>
  <c r="E37" i="1"/>
  <c r="P33" i="1"/>
  <c r="P37" i="1" s="1"/>
  <c r="N37" i="1"/>
  <c r="V33" i="1"/>
  <c r="V37" i="1" s="1"/>
  <c r="T37" i="1"/>
  <c r="BU33" i="1"/>
  <c r="BU37" i="1" s="1"/>
  <c r="BS37" i="1"/>
  <c r="AR35" i="1"/>
  <c r="Z35" i="1"/>
  <c r="AU35" i="1"/>
  <c r="D33" i="1"/>
  <c r="D37" i="1" s="1"/>
  <c r="Q35" i="1"/>
  <c r="AH33" i="1"/>
  <c r="AH37" i="1" s="1"/>
  <c r="AF37" i="1"/>
  <c r="BP35" i="1"/>
  <c r="AK33" i="1"/>
  <c r="AK37" i="1" s="1"/>
  <c r="AI37" i="1"/>
  <c r="M33" i="1"/>
  <c r="M37" i="1" s="1"/>
  <c r="K37" i="1"/>
  <c r="BF33" i="1"/>
  <c r="BF37" i="1" s="1"/>
  <c r="BD37" i="1"/>
  <c r="BA35" i="1"/>
  <c r="BV35" i="1"/>
  <c r="N35" i="1" l="1"/>
  <c r="AI35" i="1"/>
  <c r="B35" i="1"/>
  <c r="T35" i="1"/>
  <c r="K35" i="1"/>
  <c r="AF35" i="1"/>
  <c r="BD35" i="1"/>
  <c r="BS35" i="1"/>
  <c r="E35" i="1"/>
</calcChain>
</file>

<file path=xl/sharedStrings.xml><?xml version="1.0" encoding="utf-8"?>
<sst xmlns="http://schemas.openxmlformats.org/spreadsheetml/2006/main" count="173" uniqueCount="73">
  <si>
    <t>サウジアラビア</t>
  </si>
  <si>
    <t>クウェート</t>
  </si>
  <si>
    <t>イラン</t>
  </si>
  <si>
    <t>カタール</t>
  </si>
  <si>
    <t>アブダビ</t>
  </si>
  <si>
    <t>ドバイ</t>
  </si>
  <si>
    <t>シャルジャー</t>
  </si>
  <si>
    <t>バーレン</t>
  </si>
  <si>
    <t>中東計</t>
    <rPh sb="0" eb="2">
      <t>チュウトウ</t>
    </rPh>
    <rPh sb="2" eb="3">
      <t>ケイ</t>
    </rPh>
    <phoneticPr fontId="2"/>
  </si>
  <si>
    <t>オーストラリア</t>
  </si>
  <si>
    <t>インドネシア</t>
  </si>
  <si>
    <t>東ティモール</t>
    <rPh sb="0" eb="1">
      <t>ヒガシ</t>
    </rPh>
    <phoneticPr fontId="2"/>
  </si>
  <si>
    <t>ナイジェリア</t>
  </si>
  <si>
    <t>マレーシア</t>
  </si>
  <si>
    <t>韓国</t>
    <rPh sb="0" eb="2">
      <t>カンコク</t>
    </rPh>
    <phoneticPr fontId="2"/>
  </si>
  <si>
    <t>アメリカ</t>
  </si>
  <si>
    <t>アルゼンチン</t>
  </si>
  <si>
    <t>チリ</t>
  </si>
  <si>
    <t>合計</t>
    <rPh sb="0" eb="2">
      <t>ゴウケイ</t>
    </rPh>
    <phoneticPr fontId="2"/>
  </si>
  <si>
    <t>ノルウェー</t>
    <phoneticPr fontId="2"/>
  </si>
  <si>
    <t>アルジェリア</t>
    <phoneticPr fontId="2"/>
  </si>
  <si>
    <t>単位：トン</t>
    <rPh sb="0" eb="2">
      <t>タンイ</t>
    </rPh>
    <phoneticPr fontId="2"/>
  </si>
  <si>
    <t>アンゴラ</t>
    <phoneticPr fontId="2"/>
  </si>
  <si>
    <t>オマーン</t>
    <phoneticPr fontId="2"/>
  </si>
  <si>
    <t>パナマ</t>
    <phoneticPr fontId="2"/>
  </si>
  <si>
    <t>イギリス</t>
    <phoneticPr fontId="2"/>
  </si>
  <si>
    <t>台湾</t>
    <rPh sb="0" eb="2">
      <t>タイワン</t>
    </rPh>
    <phoneticPr fontId="2"/>
  </si>
  <si>
    <t>フィリピン</t>
    <phoneticPr fontId="2"/>
  </si>
  <si>
    <t>オランダ</t>
    <phoneticPr fontId="2"/>
  </si>
  <si>
    <t>プロパン</t>
    <phoneticPr fontId="2"/>
  </si>
  <si>
    <t>ブタン</t>
    <phoneticPr fontId="2"/>
  </si>
  <si>
    <t>計</t>
    <rPh sb="0" eb="1">
      <t>ケイ</t>
    </rPh>
    <phoneticPr fontId="2"/>
  </si>
  <si>
    <t>平成26年度(2014年度)</t>
    <rPh sb="0" eb="2">
      <t>ヘイセイ</t>
    </rPh>
    <rPh sb="4" eb="6">
      <t>ネンド</t>
    </rPh>
    <phoneticPr fontId="2"/>
  </si>
  <si>
    <t>平成25年度(2013年度)</t>
    <rPh sb="0" eb="2">
      <t>ヘイセイ</t>
    </rPh>
    <rPh sb="4" eb="6">
      <t>ネンド</t>
    </rPh>
    <phoneticPr fontId="2"/>
  </si>
  <si>
    <t>平成24年度(2012年度)</t>
    <rPh sb="0" eb="2">
      <t>ヘイセイ</t>
    </rPh>
    <rPh sb="4" eb="6">
      <t>ネンド</t>
    </rPh>
    <phoneticPr fontId="2"/>
  </si>
  <si>
    <t>平成23年度(2011年度)</t>
    <rPh sb="0" eb="2">
      <t>ヘイセイ</t>
    </rPh>
    <rPh sb="4" eb="6">
      <t>ネンド</t>
    </rPh>
    <phoneticPr fontId="2"/>
  </si>
  <si>
    <t>平成22年度(2010年度)</t>
    <rPh sb="0" eb="2">
      <t>ヘイセイ</t>
    </rPh>
    <rPh sb="4" eb="6">
      <t>ネンド</t>
    </rPh>
    <phoneticPr fontId="2"/>
  </si>
  <si>
    <t>平成21年度(2009年度)</t>
    <rPh sb="0" eb="2">
      <t>ヘイセイ</t>
    </rPh>
    <rPh sb="4" eb="6">
      <t>ネンド</t>
    </rPh>
    <phoneticPr fontId="2"/>
  </si>
  <si>
    <t>平成20年度(2008年度)</t>
    <rPh sb="0" eb="2">
      <t>ヘイセイ</t>
    </rPh>
    <rPh sb="4" eb="6">
      <t>ネンド</t>
    </rPh>
    <phoneticPr fontId="2"/>
  </si>
  <si>
    <t>平成19年度(2007年度)</t>
    <rPh sb="0" eb="2">
      <t>ヘイセイ</t>
    </rPh>
    <rPh sb="4" eb="6">
      <t>ネンド</t>
    </rPh>
    <phoneticPr fontId="2"/>
  </si>
  <si>
    <t>平成18年度(2006年度)</t>
    <rPh sb="0" eb="2">
      <t>ヘイセイ</t>
    </rPh>
    <rPh sb="4" eb="6">
      <t>ネンド</t>
    </rPh>
    <phoneticPr fontId="2"/>
  </si>
  <si>
    <t>平成17年度(2005年度)</t>
    <rPh sb="0" eb="2">
      <t>ヘイセイ</t>
    </rPh>
    <rPh sb="4" eb="6">
      <t>ネンド</t>
    </rPh>
    <phoneticPr fontId="2"/>
  </si>
  <si>
    <t>平成16年度(2004年度)</t>
    <rPh sb="0" eb="2">
      <t>ヘイセイ</t>
    </rPh>
    <rPh sb="4" eb="6">
      <t>ネンド</t>
    </rPh>
    <phoneticPr fontId="2"/>
  </si>
  <si>
    <t>平成15年度(2003年度)</t>
    <rPh sb="0" eb="2">
      <t>ヘイセイ</t>
    </rPh>
    <rPh sb="4" eb="6">
      <t>ネンド</t>
    </rPh>
    <phoneticPr fontId="2"/>
  </si>
  <si>
    <t>平成14年度(2002年度)</t>
    <rPh sb="0" eb="2">
      <t>ヘイセイ</t>
    </rPh>
    <rPh sb="4" eb="6">
      <t>ネンド</t>
    </rPh>
    <phoneticPr fontId="2"/>
  </si>
  <si>
    <t>平成13年度(2001年度)</t>
    <rPh sb="0" eb="2">
      <t>ヘイセイ</t>
    </rPh>
    <rPh sb="4" eb="6">
      <t>ネンド</t>
    </rPh>
    <phoneticPr fontId="2"/>
  </si>
  <si>
    <t>平成12年度(2000年度)</t>
    <rPh sb="0" eb="2">
      <t>ヘイセイ</t>
    </rPh>
    <rPh sb="4" eb="6">
      <t>ネンド</t>
    </rPh>
    <phoneticPr fontId="2"/>
  </si>
  <si>
    <t>平成11年度(1999年度)</t>
    <rPh sb="0" eb="2">
      <t>ヘイセイ</t>
    </rPh>
    <rPh sb="4" eb="6">
      <t>ネンド</t>
    </rPh>
    <phoneticPr fontId="2"/>
  </si>
  <si>
    <t>平成10年度(1998年度)</t>
    <rPh sb="0" eb="2">
      <t>ヘイセイ</t>
    </rPh>
    <rPh sb="4" eb="6">
      <t>ネンド</t>
    </rPh>
    <phoneticPr fontId="2"/>
  </si>
  <si>
    <t>平成9年度(1997年度)</t>
    <rPh sb="0" eb="2">
      <t>ヘイセイ</t>
    </rPh>
    <rPh sb="3" eb="5">
      <t>ネンド</t>
    </rPh>
    <phoneticPr fontId="2"/>
  </si>
  <si>
    <t>平成8年度(1996年度)</t>
    <rPh sb="0" eb="2">
      <t>ヘイセイ</t>
    </rPh>
    <rPh sb="3" eb="5">
      <t>ネンド</t>
    </rPh>
    <phoneticPr fontId="2"/>
  </si>
  <si>
    <t>平成7年度(1995年度)</t>
    <rPh sb="0" eb="2">
      <t>ヘイセイ</t>
    </rPh>
    <rPh sb="3" eb="5">
      <t>ネンド</t>
    </rPh>
    <phoneticPr fontId="2"/>
  </si>
  <si>
    <t>平成6年度(1994年度)</t>
    <rPh sb="0" eb="2">
      <t>ヘイセイ</t>
    </rPh>
    <rPh sb="3" eb="5">
      <t>ネンド</t>
    </rPh>
    <phoneticPr fontId="2"/>
  </si>
  <si>
    <t>平成元年度(1989年度)</t>
    <rPh sb="0" eb="2">
      <t>ヘイセイ</t>
    </rPh>
    <rPh sb="2" eb="3">
      <t>ガン</t>
    </rPh>
    <rPh sb="3" eb="5">
      <t>ネンド</t>
    </rPh>
    <rPh sb="10" eb="11">
      <t>ネン</t>
    </rPh>
    <rPh sb="11" eb="12">
      <t>ド</t>
    </rPh>
    <phoneticPr fontId="2"/>
  </si>
  <si>
    <t>平成2年度(1990年度)</t>
    <rPh sb="0" eb="2">
      <t>ヘイセイ</t>
    </rPh>
    <rPh sb="3" eb="5">
      <t>ネンド</t>
    </rPh>
    <phoneticPr fontId="2"/>
  </si>
  <si>
    <t>平成3年度(1991年度)</t>
    <rPh sb="0" eb="2">
      <t>ヘイセイ</t>
    </rPh>
    <rPh sb="3" eb="5">
      <t>ネンド</t>
    </rPh>
    <phoneticPr fontId="2"/>
  </si>
  <si>
    <t>平成4年度(1992年度)</t>
    <rPh sb="0" eb="2">
      <t>ヘイセイ</t>
    </rPh>
    <rPh sb="3" eb="5">
      <t>ネンド</t>
    </rPh>
    <phoneticPr fontId="2"/>
  </si>
  <si>
    <t>平成5年度(1993年度)</t>
    <rPh sb="0" eb="2">
      <t>ヘイセイ</t>
    </rPh>
    <rPh sb="3" eb="5">
      <t>ネンド</t>
    </rPh>
    <phoneticPr fontId="2"/>
  </si>
  <si>
    <t>平成27年度(2015年度)</t>
    <rPh sb="0" eb="2">
      <t>ヘイセイ</t>
    </rPh>
    <rPh sb="4" eb="6">
      <t>ネンド</t>
    </rPh>
    <phoneticPr fontId="2"/>
  </si>
  <si>
    <t>中東依存度</t>
    <rPh sb="0" eb="2">
      <t>チュウトウ</t>
    </rPh>
    <rPh sb="2" eb="5">
      <t>イゾンド</t>
    </rPh>
    <phoneticPr fontId="2"/>
  </si>
  <si>
    <t>アメリカ輸入比率
(アメリカ+パナマ)</t>
    <rPh sb="4" eb="6">
      <t>ユニュウ</t>
    </rPh>
    <rPh sb="6" eb="8">
      <t>ヒリツ</t>
    </rPh>
    <phoneticPr fontId="2"/>
  </si>
  <si>
    <t>平成28年度(2016年度)</t>
    <rPh sb="0" eb="2">
      <t>ヘイセイ</t>
    </rPh>
    <rPh sb="4" eb="6">
      <t>ネンド</t>
    </rPh>
    <phoneticPr fontId="2"/>
  </si>
  <si>
    <t>プロパン</t>
    <phoneticPr fontId="2"/>
  </si>
  <si>
    <t>ブタン</t>
    <phoneticPr fontId="2"/>
  </si>
  <si>
    <t>平成29年度(2017年度)</t>
    <rPh sb="0" eb="2">
      <t>ヘイセイ</t>
    </rPh>
    <rPh sb="4" eb="6">
      <t>ネンド</t>
    </rPh>
    <phoneticPr fontId="2"/>
  </si>
  <si>
    <t>平成30年度(2018年度)</t>
    <rPh sb="0" eb="2">
      <t>ヘイセイ</t>
    </rPh>
    <rPh sb="4" eb="6">
      <t>ネンド</t>
    </rPh>
    <phoneticPr fontId="2"/>
  </si>
  <si>
    <t>カナダ</t>
    <phoneticPr fontId="2"/>
  </si>
  <si>
    <t>令和元年度(2019年度)</t>
    <rPh sb="0" eb="2">
      <t>レイワ</t>
    </rPh>
    <rPh sb="2" eb="4">
      <t>ガンネン</t>
    </rPh>
    <rPh sb="4" eb="5">
      <t>ド</t>
    </rPh>
    <phoneticPr fontId="2"/>
  </si>
  <si>
    <t>令和2年度(2020年度)</t>
    <rPh sb="0" eb="2">
      <t>レイワ</t>
    </rPh>
    <rPh sb="3" eb="4">
      <t>ネン</t>
    </rPh>
    <rPh sb="4" eb="5">
      <t>ド</t>
    </rPh>
    <phoneticPr fontId="2"/>
  </si>
  <si>
    <t>令和3年度(2021年度)</t>
    <rPh sb="0" eb="2">
      <t>レイワ</t>
    </rPh>
    <rPh sb="3" eb="4">
      <t>ネン</t>
    </rPh>
    <rPh sb="4" eb="5">
      <t>ド</t>
    </rPh>
    <phoneticPr fontId="2"/>
  </si>
  <si>
    <t>令和4年度(2022年度)</t>
    <rPh sb="0" eb="2">
      <t>レイワ</t>
    </rPh>
    <rPh sb="3" eb="4">
      <t>ネン</t>
    </rPh>
    <rPh sb="4" eb="5">
      <t>ド</t>
    </rPh>
    <phoneticPr fontId="2"/>
  </si>
  <si>
    <t>令和5年度(2023年度)</t>
    <rPh sb="0" eb="2">
      <t>レイワ</t>
    </rPh>
    <rPh sb="3" eb="4">
      <t>ネン</t>
    </rPh>
    <rPh sb="4" eb="5">
      <t>ド</t>
    </rPh>
    <phoneticPr fontId="2"/>
  </si>
  <si>
    <t>中国</t>
    <rPh sb="0" eb="2">
      <t>チュウゴク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</si>
</sst>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b/>
      <sz val="10"/>
      <name val="Arial"/>
      <family val="2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38" fontId="4" fillId="0" borderId="11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38" fontId="4" fillId="2" borderId="15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2" borderId="34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40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176" fontId="10" fillId="0" borderId="15" xfId="2" applyNumberFormat="1" applyFont="1" applyBorder="1">
      <alignment vertical="center"/>
    </xf>
    <xf numFmtId="176" fontId="10" fillId="0" borderId="8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7" xfId="0" applyFont="1" applyBorder="1" applyAlignment="1">
      <alignment vertical="center" wrapText="1" shrinkToFit="1"/>
    </xf>
    <xf numFmtId="38" fontId="10" fillId="0" borderId="0" xfId="0" applyNumberFormat="1" applyFont="1">
      <alignment vertical="center"/>
    </xf>
    <xf numFmtId="31" fontId="12" fillId="0" borderId="44" xfId="0" applyNumberFormat="1" applyFont="1" applyBorder="1" applyAlignment="1"/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0" fontId="11" fillId="0" borderId="41" xfId="2" applyNumberFormat="1" applyFont="1" applyBorder="1" applyAlignment="1">
      <alignment horizontal="center" vertical="center"/>
    </xf>
    <xf numFmtId="10" fontId="11" fillId="0" borderId="42" xfId="2" applyNumberFormat="1" applyFont="1" applyBorder="1" applyAlignment="1">
      <alignment horizontal="center" vertical="center"/>
    </xf>
    <xf numFmtId="10" fontId="11" fillId="0" borderId="43" xfId="2" applyNumberFormat="1" applyFont="1" applyBorder="1" applyAlignment="1">
      <alignment horizontal="center" vertical="center"/>
    </xf>
    <xf numFmtId="31" fontId="12" fillId="0" borderId="44" xfId="0" applyNumberFormat="1" applyFont="1" applyBorder="1" applyAlignment="1">
      <alignment horizontal="right"/>
    </xf>
    <xf numFmtId="10" fontId="11" fillId="0" borderId="29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39"/>
  <sheetViews>
    <sheetView tabSelected="1" view="pageBreakPreview" zoomScaleNormal="85" zoomScaleSheetLayoutView="100" workbookViewId="0">
      <pane xSplit="1" topLeftCell="CU1" activePane="topRight" state="frozen"/>
      <selection pane="topRight" activeCell="CZ1" sqref="CZ1:DB1"/>
    </sheetView>
  </sheetViews>
  <sheetFormatPr defaultRowHeight="13.5" x14ac:dyDescent="0.15"/>
  <cols>
    <col min="1" max="1" width="13.125" customWidth="1"/>
    <col min="2" max="3" width="9.625" customWidth="1"/>
    <col min="4" max="4" width="10.125" customWidth="1"/>
    <col min="5" max="6" width="9.625" customWidth="1"/>
    <col min="7" max="7" width="10.125" customWidth="1"/>
    <col min="8" max="9" width="9.625" customWidth="1"/>
    <col min="10" max="10" width="10.125" customWidth="1"/>
    <col min="11" max="12" width="9.625" customWidth="1"/>
    <col min="13" max="13" width="10.125" customWidth="1"/>
    <col min="14" max="15" width="9.625" customWidth="1"/>
    <col min="16" max="16" width="10.125" customWidth="1"/>
    <col min="17" max="18" width="9.625" customWidth="1"/>
    <col min="19" max="19" width="10.125" customWidth="1"/>
    <col min="20" max="21" width="9.625" customWidth="1"/>
    <col min="22" max="22" width="10.125" customWidth="1"/>
    <col min="23" max="24" width="9.625" customWidth="1"/>
    <col min="25" max="25" width="10.125" customWidth="1"/>
    <col min="26" max="27" width="9.625" customWidth="1"/>
    <col min="28" max="28" width="10.125" customWidth="1"/>
    <col min="29" max="30" width="9.625" customWidth="1"/>
    <col min="31" max="31" width="10.125" customWidth="1"/>
    <col min="32" max="33" width="9.625" customWidth="1"/>
    <col min="34" max="34" width="10.125" customWidth="1"/>
    <col min="35" max="36" width="9.625" customWidth="1"/>
    <col min="37" max="37" width="10.125" customWidth="1"/>
    <col min="38" max="39" width="9.625" customWidth="1"/>
    <col min="40" max="40" width="10.125" customWidth="1"/>
    <col min="41" max="42" width="9.625" customWidth="1"/>
    <col min="43" max="43" width="10.125" customWidth="1"/>
    <col min="44" max="45" width="9.625" customWidth="1"/>
    <col min="46" max="46" width="10.125" customWidth="1"/>
    <col min="47" max="48" width="9.625" customWidth="1"/>
    <col min="49" max="49" width="10.125" customWidth="1"/>
    <col min="50" max="51" width="9.625" customWidth="1"/>
    <col min="52" max="52" width="10.125" customWidth="1"/>
    <col min="53" max="54" width="9.625" customWidth="1"/>
    <col min="55" max="55" width="10.125" customWidth="1"/>
    <col min="56" max="57" width="9.625" customWidth="1"/>
    <col min="58" max="58" width="10.125" customWidth="1"/>
    <col min="59" max="60" width="9.625" customWidth="1"/>
    <col min="61" max="61" width="10.125" customWidth="1"/>
    <col min="62" max="63" width="9.625" customWidth="1"/>
    <col min="64" max="64" width="10.125" customWidth="1"/>
    <col min="65" max="66" width="9.625" customWidth="1"/>
    <col min="67" max="67" width="10.125" customWidth="1"/>
    <col min="68" max="69" width="9.625" customWidth="1"/>
    <col min="70" max="70" width="10.125" customWidth="1"/>
    <col min="71" max="72" width="9.625" customWidth="1"/>
    <col min="73" max="73" width="10.125" customWidth="1"/>
    <col min="74" max="75" width="9.625" customWidth="1"/>
    <col min="76" max="76" width="10.125" customWidth="1"/>
    <col min="77" max="78" width="9.625" customWidth="1"/>
    <col min="79" max="79" width="10.125" customWidth="1"/>
    <col min="80" max="80" width="9.875" customWidth="1"/>
    <col min="81" max="94" width="9.625" customWidth="1"/>
  </cols>
  <sheetData>
    <row r="1" spans="1:106" ht="36" thickBo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2">
        <f ca="1">NOW()</f>
        <v>45456.620972916666</v>
      </c>
      <c r="W1" s="62"/>
      <c r="X1" s="62"/>
      <c r="Y1" s="6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62">
        <f ca="1">NOW()</f>
        <v>45456.620972916666</v>
      </c>
      <c r="AU1" s="62"/>
      <c r="AV1" s="62"/>
      <c r="AW1" s="62"/>
      <c r="BR1" s="62">
        <f ca="1">NOW()</f>
        <v>45456.620972916666</v>
      </c>
      <c r="BS1" s="62"/>
      <c r="BT1" s="62"/>
      <c r="BU1" s="62"/>
      <c r="CD1" s="55"/>
      <c r="CE1" s="55"/>
      <c r="CF1" s="55"/>
      <c r="CG1" s="55"/>
      <c r="CH1" s="55"/>
      <c r="CI1" s="55"/>
      <c r="CJ1" s="55"/>
      <c r="CK1" s="62">
        <f ca="1">NOW()</f>
        <v>45456.620972916666</v>
      </c>
      <c r="CL1" s="62"/>
      <c r="CM1" s="62"/>
      <c r="CN1" s="62"/>
      <c r="CO1" s="62"/>
      <c r="CP1" s="62"/>
      <c r="CQ1" s="62"/>
      <c r="CR1" s="62"/>
      <c r="CS1" s="62"/>
      <c r="CT1" s="55"/>
      <c r="CU1" s="55"/>
      <c r="CV1" s="55"/>
      <c r="CW1" s="55"/>
      <c r="CX1" s="55"/>
      <c r="CY1" s="55"/>
      <c r="CZ1" s="62">
        <f ca="1">NOW()</f>
        <v>45456.620972916666</v>
      </c>
      <c r="DA1" s="62"/>
      <c r="DB1" s="62"/>
    </row>
    <row r="2" spans="1:106" s="37" customFormat="1" ht="18" customHeight="1" x14ac:dyDescent="0.15">
      <c r="A2" s="64" t="s">
        <v>21</v>
      </c>
      <c r="B2" s="56" t="s">
        <v>53</v>
      </c>
      <c r="C2" s="57"/>
      <c r="D2" s="58"/>
      <c r="E2" s="56" t="s">
        <v>54</v>
      </c>
      <c r="F2" s="57"/>
      <c r="G2" s="58"/>
      <c r="H2" s="56" t="s">
        <v>55</v>
      </c>
      <c r="I2" s="57"/>
      <c r="J2" s="58"/>
      <c r="K2" s="56" t="s">
        <v>56</v>
      </c>
      <c r="L2" s="57"/>
      <c r="M2" s="58"/>
      <c r="N2" s="56" t="s">
        <v>57</v>
      </c>
      <c r="O2" s="57"/>
      <c r="P2" s="58"/>
      <c r="Q2" s="56" t="s">
        <v>52</v>
      </c>
      <c r="R2" s="57"/>
      <c r="S2" s="58"/>
      <c r="T2" s="56" t="s">
        <v>51</v>
      </c>
      <c r="U2" s="57"/>
      <c r="V2" s="67"/>
      <c r="W2" s="56" t="s">
        <v>50</v>
      </c>
      <c r="X2" s="57"/>
      <c r="Y2" s="58"/>
      <c r="Z2" s="66" t="s">
        <v>49</v>
      </c>
      <c r="AA2" s="57"/>
      <c r="AB2" s="58"/>
      <c r="AC2" s="56" t="s">
        <v>48</v>
      </c>
      <c r="AD2" s="57"/>
      <c r="AE2" s="58"/>
      <c r="AF2" s="56" t="s">
        <v>47</v>
      </c>
      <c r="AG2" s="57"/>
      <c r="AH2" s="58"/>
      <c r="AI2" s="56" t="s">
        <v>46</v>
      </c>
      <c r="AJ2" s="57"/>
      <c r="AK2" s="58"/>
      <c r="AL2" s="56" t="s">
        <v>45</v>
      </c>
      <c r="AM2" s="57"/>
      <c r="AN2" s="58"/>
      <c r="AO2" s="56" t="s">
        <v>44</v>
      </c>
      <c r="AP2" s="57"/>
      <c r="AQ2" s="58"/>
      <c r="AR2" s="56" t="s">
        <v>43</v>
      </c>
      <c r="AS2" s="57"/>
      <c r="AT2" s="58"/>
      <c r="AU2" s="56" t="s">
        <v>42</v>
      </c>
      <c r="AV2" s="57"/>
      <c r="AW2" s="58"/>
      <c r="AX2" s="56" t="s">
        <v>41</v>
      </c>
      <c r="AY2" s="57"/>
      <c r="AZ2" s="58"/>
      <c r="BA2" s="56" t="s">
        <v>40</v>
      </c>
      <c r="BB2" s="57"/>
      <c r="BC2" s="58"/>
      <c r="BD2" s="56" t="s">
        <v>39</v>
      </c>
      <c r="BE2" s="57"/>
      <c r="BF2" s="58"/>
      <c r="BG2" s="56" t="s">
        <v>38</v>
      </c>
      <c r="BH2" s="57"/>
      <c r="BI2" s="58"/>
      <c r="BJ2" s="56" t="s">
        <v>37</v>
      </c>
      <c r="BK2" s="57"/>
      <c r="BL2" s="58"/>
      <c r="BM2" s="56" t="s">
        <v>36</v>
      </c>
      <c r="BN2" s="57"/>
      <c r="BO2" s="58"/>
      <c r="BP2" s="56" t="s">
        <v>35</v>
      </c>
      <c r="BQ2" s="57"/>
      <c r="BR2" s="58"/>
      <c r="BS2" s="56" t="s">
        <v>34</v>
      </c>
      <c r="BT2" s="57"/>
      <c r="BU2" s="58"/>
      <c r="BV2" s="56" t="s">
        <v>33</v>
      </c>
      <c r="BW2" s="57"/>
      <c r="BX2" s="58"/>
      <c r="BY2" s="56" t="s">
        <v>32</v>
      </c>
      <c r="BZ2" s="57"/>
      <c r="CA2" s="58"/>
      <c r="CB2" s="56" t="s">
        <v>58</v>
      </c>
      <c r="CC2" s="57"/>
      <c r="CD2" s="58"/>
      <c r="CE2" s="56" t="s">
        <v>61</v>
      </c>
      <c r="CF2" s="57"/>
      <c r="CG2" s="58"/>
      <c r="CH2" s="56" t="s">
        <v>64</v>
      </c>
      <c r="CI2" s="57"/>
      <c r="CJ2" s="58"/>
      <c r="CK2" s="56" t="s">
        <v>65</v>
      </c>
      <c r="CL2" s="57"/>
      <c r="CM2" s="58"/>
      <c r="CN2" s="56" t="s">
        <v>67</v>
      </c>
      <c r="CO2" s="57"/>
      <c r="CP2" s="58"/>
      <c r="CQ2" s="56" t="s">
        <v>68</v>
      </c>
      <c r="CR2" s="57"/>
      <c r="CS2" s="58"/>
      <c r="CT2" s="56" t="s">
        <v>69</v>
      </c>
      <c r="CU2" s="57"/>
      <c r="CV2" s="58"/>
      <c r="CW2" s="56" t="s">
        <v>70</v>
      </c>
      <c r="CX2" s="57"/>
      <c r="CY2" s="58"/>
      <c r="CZ2" s="56" t="s">
        <v>71</v>
      </c>
      <c r="DA2" s="57"/>
      <c r="DB2" s="58"/>
    </row>
    <row r="3" spans="1:106" s="37" customFormat="1" ht="18" customHeight="1" thickBot="1" x14ac:dyDescent="0.2">
      <c r="A3" s="65"/>
      <c r="B3" s="38" t="s">
        <v>29</v>
      </c>
      <c r="C3" s="39" t="s">
        <v>30</v>
      </c>
      <c r="D3" s="40" t="s">
        <v>31</v>
      </c>
      <c r="E3" s="38" t="s">
        <v>29</v>
      </c>
      <c r="F3" s="39" t="s">
        <v>30</v>
      </c>
      <c r="G3" s="40" t="s">
        <v>31</v>
      </c>
      <c r="H3" s="38" t="s">
        <v>29</v>
      </c>
      <c r="I3" s="39" t="s">
        <v>30</v>
      </c>
      <c r="J3" s="40" t="s">
        <v>31</v>
      </c>
      <c r="K3" s="38" t="s">
        <v>29</v>
      </c>
      <c r="L3" s="39" t="s">
        <v>30</v>
      </c>
      <c r="M3" s="40" t="s">
        <v>31</v>
      </c>
      <c r="N3" s="38" t="s">
        <v>29</v>
      </c>
      <c r="O3" s="39" t="s">
        <v>30</v>
      </c>
      <c r="P3" s="40" t="s">
        <v>31</v>
      </c>
      <c r="Q3" s="38" t="s">
        <v>29</v>
      </c>
      <c r="R3" s="39" t="s">
        <v>30</v>
      </c>
      <c r="S3" s="40" t="s">
        <v>31</v>
      </c>
      <c r="T3" s="38" t="s">
        <v>29</v>
      </c>
      <c r="U3" s="39" t="s">
        <v>30</v>
      </c>
      <c r="V3" s="41" t="s">
        <v>31</v>
      </c>
      <c r="W3" s="38" t="s">
        <v>29</v>
      </c>
      <c r="X3" s="39" t="s">
        <v>30</v>
      </c>
      <c r="Y3" s="40" t="s">
        <v>31</v>
      </c>
      <c r="Z3" s="42" t="s">
        <v>29</v>
      </c>
      <c r="AA3" s="39" t="s">
        <v>30</v>
      </c>
      <c r="AB3" s="40" t="s">
        <v>31</v>
      </c>
      <c r="AC3" s="38" t="s">
        <v>29</v>
      </c>
      <c r="AD3" s="39" t="s">
        <v>30</v>
      </c>
      <c r="AE3" s="40" t="s">
        <v>31</v>
      </c>
      <c r="AF3" s="38" t="s">
        <v>29</v>
      </c>
      <c r="AG3" s="39" t="s">
        <v>30</v>
      </c>
      <c r="AH3" s="40" t="s">
        <v>31</v>
      </c>
      <c r="AI3" s="38" t="s">
        <v>29</v>
      </c>
      <c r="AJ3" s="39" t="s">
        <v>30</v>
      </c>
      <c r="AK3" s="40" t="s">
        <v>31</v>
      </c>
      <c r="AL3" s="38" t="s">
        <v>29</v>
      </c>
      <c r="AM3" s="39" t="s">
        <v>30</v>
      </c>
      <c r="AN3" s="40" t="s">
        <v>31</v>
      </c>
      <c r="AO3" s="38" t="s">
        <v>29</v>
      </c>
      <c r="AP3" s="39" t="s">
        <v>30</v>
      </c>
      <c r="AQ3" s="40" t="s">
        <v>31</v>
      </c>
      <c r="AR3" s="38" t="s">
        <v>29</v>
      </c>
      <c r="AS3" s="39" t="s">
        <v>30</v>
      </c>
      <c r="AT3" s="40" t="s">
        <v>31</v>
      </c>
      <c r="AU3" s="38" t="s">
        <v>29</v>
      </c>
      <c r="AV3" s="39" t="s">
        <v>30</v>
      </c>
      <c r="AW3" s="40" t="s">
        <v>31</v>
      </c>
      <c r="AX3" s="38" t="s">
        <v>29</v>
      </c>
      <c r="AY3" s="39" t="s">
        <v>30</v>
      </c>
      <c r="AZ3" s="40" t="s">
        <v>31</v>
      </c>
      <c r="BA3" s="38" t="s">
        <v>29</v>
      </c>
      <c r="BB3" s="39" t="s">
        <v>30</v>
      </c>
      <c r="BC3" s="40" t="s">
        <v>31</v>
      </c>
      <c r="BD3" s="38" t="s">
        <v>29</v>
      </c>
      <c r="BE3" s="39" t="s">
        <v>30</v>
      </c>
      <c r="BF3" s="40" t="s">
        <v>31</v>
      </c>
      <c r="BG3" s="38" t="s">
        <v>29</v>
      </c>
      <c r="BH3" s="39" t="s">
        <v>30</v>
      </c>
      <c r="BI3" s="40" t="s">
        <v>31</v>
      </c>
      <c r="BJ3" s="38" t="s">
        <v>29</v>
      </c>
      <c r="BK3" s="39" t="s">
        <v>30</v>
      </c>
      <c r="BL3" s="40" t="s">
        <v>31</v>
      </c>
      <c r="BM3" s="38" t="s">
        <v>29</v>
      </c>
      <c r="BN3" s="39" t="s">
        <v>30</v>
      </c>
      <c r="BO3" s="40" t="s">
        <v>31</v>
      </c>
      <c r="BP3" s="38" t="s">
        <v>29</v>
      </c>
      <c r="BQ3" s="39" t="s">
        <v>30</v>
      </c>
      <c r="BR3" s="40" t="s">
        <v>31</v>
      </c>
      <c r="BS3" s="38" t="s">
        <v>29</v>
      </c>
      <c r="BT3" s="39" t="s">
        <v>30</v>
      </c>
      <c r="BU3" s="40" t="s">
        <v>31</v>
      </c>
      <c r="BV3" s="38" t="s">
        <v>29</v>
      </c>
      <c r="BW3" s="39" t="s">
        <v>30</v>
      </c>
      <c r="BX3" s="40" t="s">
        <v>31</v>
      </c>
      <c r="BY3" s="38" t="s">
        <v>29</v>
      </c>
      <c r="BZ3" s="39" t="s">
        <v>30</v>
      </c>
      <c r="CA3" s="40" t="s">
        <v>31</v>
      </c>
      <c r="CB3" s="38" t="s">
        <v>29</v>
      </c>
      <c r="CC3" s="39" t="s">
        <v>30</v>
      </c>
      <c r="CD3" s="40" t="s">
        <v>31</v>
      </c>
      <c r="CE3" s="38" t="s">
        <v>29</v>
      </c>
      <c r="CF3" s="39" t="s">
        <v>30</v>
      </c>
      <c r="CG3" s="40" t="s">
        <v>31</v>
      </c>
      <c r="CH3" s="38" t="s">
        <v>29</v>
      </c>
      <c r="CI3" s="39" t="s">
        <v>30</v>
      </c>
      <c r="CJ3" s="40" t="s">
        <v>31</v>
      </c>
      <c r="CK3" s="38" t="s">
        <v>62</v>
      </c>
      <c r="CL3" s="39" t="s">
        <v>63</v>
      </c>
      <c r="CM3" s="40" t="s">
        <v>31</v>
      </c>
      <c r="CN3" s="38" t="s">
        <v>29</v>
      </c>
      <c r="CO3" s="39" t="s">
        <v>30</v>
      </c>
      <c r="CP3" s="40" t="s">
        <v>31</v>
      </c>
      <c r="CQ3" s="38" t="s">
        <v>29</v>
      </c>
      <c r="CR3" s="39" t="s">
        <v>30</v>
      </c>
      <c r="CS3" s="40" t="s">
        <v>31</v>
      </c>
      <c r="CT3" s="38" t="s">
        <v>29</v>
      </c>
      <c r="CU3" s="39" t="s">
        <v>30</v>
      </c>
      <c r="CV3" s="40" t="s">
        <v>31</v>
      </c>
      <c r="CW3" s="38" t="s">
        <v>29</v>
      </c>
      <c r="CX3" s="39" t="s">
        <v>30</v>
      </c>
      <c r="CY3" s="40" t="s">
        <v>31</v>
      </c>
      <c r="CZ3" s="38" t="s">
        <v>29</v>
      </c>
      <c r="DA3" s="39" t="s">
        <v>30</v>
      </c>
      <c r="DB3" s="40" t="s">
        <v>31</v>
      </c>
    </row>
    <row r="4" spans="1:106" ht="26.1" customHeight="1" x14ac:dyDescent="0.15">
      <c r="A4" s="43" t="s">
        <v>0</v>
      </c>
      <c r="B4" s="3">
        <v>3467739</v>
      </c>
      <c r="C4" s="4">
        <v>2120773</v>
      </c>
      <c r="D4" s="5">
        <f>SUM(B4:C4)</f>
        <v>5588512</v>
      </c>
      <c r="E4" s="3">
        <v>3917831</v>
      </c>
      <c r="F4" s="4">
        <v>2806858</v>
      </c>
      <c r="G4" s="5">
        <f>SUM(E4:F4)</f>
        <v>6724689</v>
      </c>
      <c r="H4" s="3">
        <v>4489213</v>
      </c>
      <c r="I4" s="4">
        <v>3041740</v>
      </c>
      <c r="J4" s="5">
        <f>SUM(H4:I4)</f>
        <v>7530953</v>
      </c>
      <c r="K4" s="3">
        <v>4389429</v>
      </c>
      <c r="L4" s="4">
        <v>2641631</v>
      </c>
      <c r="M4" s="5">
        <f>SUM(K4:L4)</f>
        <v>7031060</v>
      </c>
      <c r="N4" s="3">
        <v>4587723</v>
      </c>
      <c r="O4" s="4">
        <v>2338372</v>
      </c>
      <c r="P4" s="5">
        <f>SUM(N4:O4)</f>
        <v>6926095</v>
      </c>
      <c r="Q4" s="3">
        <v>4791475</v>
      </c>
      <c r="R4" s="4">
        <v>2210248</v>
      </c>
      <c r="S4" s="5">
        <f>SUM(Q4:R4)</f>
        <v>7001723</v>
      </c>
      <c r="T4" s="3">
        <v>4633990</v>
      </c>
      <c r="U4" s="4">
        <v>1596747</v>
      </c>
      <c r="V4" s="7">
        <f>SUM(T4:U4)</f>
        <v>6230737</v>
      </c>
      <c r="W4" s="3">
        <v>4746472</v>
      </c>
      <c r="X4" s="4">
        <v>1523280</v>
      </c>
      <c r="Y4" s="5">
        <f>SUM(W4:X4)</f>
        <v>6269752</v>
      </c>
      <c r="Z4" s="6">
        <v>4781370</v>
      </c>
      <c r="AA4" s="4">
        <v>1249127</v>
      </c>
      <c r="AB4" s="5">
        <f>SUM(Z4:AA4)</f>
        <v>6030497</v>
      </c>
      <c r="AC4" s="3">
        <v>4895533</v>
      </c>
      <c r="AD4" s="4">
        <v>976391</v>
      </c>
      <c r="AE4" s="5">
        <f>SUM(AC4:AD4)</f>
        <v>5871924</v>
      </c>
      <c r="AF4" s="3">
        <v>4993240</v>
      </c>
      <c r="AG4" s="4">
        <v>1078039</v>
      </c>
      <c r="AH4" s="5">
        <f>SUM(AF4:AG4)</f>
        <v>6071279</v>
      </c>
      <c r="AI4" s="3">
        <v>5064231</v>
      </c>
      <c r="AJ4" s="4">
        <v>1245676</v>
      </c>
      <c r="AK4" s="5">
        <f>SUM(AI4:AJ4)</f>
        <v>6309907</v>
      </c>
      <c r="AL4" s="3">
        <v>3833588</v>
      </c>
      <c r="AM4" s="4">
        <v>819767</v>
      </c>
      <c r="AN4" s="5">
        <f>SUM(AL4:AM4)</f>
        <v>4653355</v>
      </c>
      <c r="AO4" s="3">
        <v>3786911</v>
      </c>
      <c r="AP4" s="4">
        <v>1016092</v>
      </c>
      <c r="AQ4" s="5">
        <f>SUM(AO4:AP4)</f>
        <v>4803003</v>
      </c>
      <c r="AR4" s="3">
        <v>4112448</v>
      </c>
      <c r="AS4" s="4">
        <v>815084</v>
      </c>
      <c r="AT4" s="5">
        <f>SUM(AR4:AS4)</f>
        <v>4927532</v>
      </c>
      <c r="AU4" s="3">
        <v>4273646</v>
      </c>
      <c r="AV4" s="4">
        <v>897762</v>
      </c>
      <c r="AW4" s="5">
        <f>SUM(AU4:AV4)</f>
        <v>5171408</v>
      </c>
      <c r="AX4" s="3">
        <v>4490657</v>
      </c>
      <c r="AY4" s="4">
        <v>914015</v>
      </c>
      <c r="AZ4" s="5">
        <f>SUM(AX4:AY4)</f>
        <v>5404672</v>
      </c>
      <c r="BA4" s="3">
        <v>4054500</v>
      </c>
      <c r="BB4" s="4">
        <v>820204</v>
      </c>
      <c r="BC4" s="5">
        <f>SUM(BA4:BB4)</f>
        <v>4874704</v>
      </c>
      <c r="BD4" s="3">
        <v>3835404</v>
      </c>
      <c r="BE4" s="4">
        <v>801275</v>
      </c>
      <c r="BF4" s="5">
        <f>SUM(BD4:BE4)</f>
        <v>4636679</v>
      </c>
      <c r="BG4" s="3">
        <v>2907140</v>
      </c>
      <c r="BH4" s="4">
        <v>770665</v>
      </c>
      <c r="BI4" s="5">
        <f>SUM(BG4:BH4)</f>
        <v>3677805</v>
      </c>
      <c r="BJ4" s="3">
        <v>2145438</v>
      </c>
      <c r="BK4" s="4">
        <v>516821</v>
      </c>
      <c r="BL4" s="5">
        <f>SUM(BJ4:BK4)</f>
        <v>2662259</v>
      </c>
      <c r="BM4" s="3">
        <v>1798194</v>
      </c>
      <c r="BN4" s="4">
        <v>295253</v>
      </c>
      <c r="BO4" s="5">
        <f>SUM(BM4:BN4)</f>
        <v>2093447</v>
      </c>
      <c r="BP4" s="3">
        <v>1577005</v>
      </c>
      <c r="BQ4" s="4">
        <v>272117</v>
      </c>
      <c r="BR4" s="5">
        <f>SUM(BP4:BQ4)</f>
        <v>1849122</v>
      </c>
      <c r="BS4" s="3">
        <v>1600816</v>
      </c>
      <c r="BT4" s="4">
        <v>387727</v>
      </c>
      <c r="BU4" s="5">
        <f>SUM(BS4:BT4)</f>
        <v>1988543</v>
      </c>
      <c r="BV4" s="3">
        <v>1078519</v>
      </c>
      <c r="BW4" s="4">
        <v>307997</v>
      </c>
      <c r="BX4" s="5">
        <f>SUM(BV4:BW4)</f>
        <v>1386516</v>
      </c>
      <c r="BY4" s="3">
        <v>971332</v>
      </c>
      <c r="BZ4" s="4">
        <v>338406</v>
      </c>
      <c r="CA4" s="5">
        <f>SUM(BY4:BZ4)</f>
        <v>1309738</v>
      </c>
      <c r="CB4" s="3">
        <v>729493</v>
      </c>
      <c r="CC4" s="4">
        <v>293503</v>
      </c>
      <c r="CD4" s="5">
        <f>SUM(CB4:CC4)</f>
        <v>1022996</v>
      </c>
      <c r="CE4" s="3">
        <v>717332</v>
      </c>
      <c r="CF4" s="4">
        <v>360471</v>
      </c>
      <c r="CG4" s="5">
        <f>SUM(CE4:CF4)</f>
        <v>1077803</v>
      </c>
      <c r="CH4" s="3">
        <v>432414</v>
      </c>
      <c r="CI4" s="4">
        <v>199339</v>
      </c>
      <c r="CJ4" s="5">
        <f>SUM(CH4:CI4)</f>
        <v>631753</v>
      </c>
      <c r="CK4" s="3">
        <v>405991</v>
      </c>
      <c r="CL4" s="4">
        <v>252061</v>
      </c>
      <c r="CM4" s="5">
        <f>SUM(CK4:CL4)</f>
        <v>658052</v>
      </c>
      <c r="CN4" s="3">
        <v>41681</v>
      </c>
      <c r="CO4" s="4">
        <v>168799</v>
      </c>
      <c r="CP4" s="5">
        <f>SUM(CN4:CO4)</f>
        <v>210480</v>
      </c>
      <c r="CQ4" s="3">
        <v>56379</v>
      </c>
      <c r="CR4" s="4">
        <v>127140</v>
      </c>
      <c r="CS4" s="5">
        <f>SUM(CQ4:CR4)</f>
        <v>183519</v>
      </c>
      <c r="CT4" s="3"/>
      <c r="CU4" s="4"/>
      <c r="CV4" s="5">
        <f>SUM(CT4:CU4)</f>
        <v>0</v>
      </c>
      <c r="CW4" s="3">
        <v>68111</v>
      </c>
      <c r="CX4" s="4">
        <v>101138</v>
      </c>
      <c r="CY4" s="5">
        <f>SUM(CW4:CX4)</f>
        <v>169249</v>
      </c>
      <c r="CZ4" s="3">
        <v>22047</v>
      </c>
      <c r="DA4" s="4"/>
      <c r="DB4" s="5">
        <f>SUM(CZ4:DA4)</f>
        <v>22047</v>
      </c>
    </row>
    <row r="5" spans="1:106" ht="26.1" customHeight="1" x14ac:dyDescent="0.15">
      <c r="A5" s="44" t="s">
        <v>1</v>
      </c>
      <c r="B5" s="8">
        <v>1070081</v>
      </c>
      <c r="C5" s="9">
        <v>716402</v>
      </c>
      <c r="D5" s="10">
        <f t="shared" ref="D5:D32" si="0">SUM(B5:C5)</f>
        <v>1786483</v>
      </c>
      <c r="E5" s="8">
        <v>309334</v>
      </c>
      <c r="F5" s="9">
        <v>154310</v>
      </c>
      <c r="G5" s="10">
        <f t="shared" ref="G5:G32" si="1">SUM(E5:F5)</f>
        <v>463644</v>
      </c>
      <c r="H5" s="8"/>
      <c r="I5" s="9"/>
      <c r="J5" s="10">
        <f t="shared" ref="J5:J32" si="2">SUM(H5:I5)</f>
        <v>0</v>
      </c>
      <c r="K5" s="8">
        <v>363722</v>
      </c>
      <c r="L5" s="9">
        <v>192589</v>
      </c>
      <c r="M5" s="10">
        <f t="shared" ref="M5:M32" si="3">SUM(K5:L5)</f>
        <v>556311</v>
      </c>
      <c r="N5" s="8">
        <v>628854</v>
      </c>
      <c r="O5" s="9">
        <v>399600</v>
      </c>
      <c r="P5" s="10">
        <f t="shared" ref="P5:P32" si="4">SUM(N5:O5)</f>
        <v>1028454</v>
      </c>
      <c r="Q5" s="8">
        <v>737563</v>
      </c>
      <c r="R5" s="9">
        <v>596231</v>
      </c>
      <c r="S5" s="10">
        <f t="shared" ref="S5:S32" si="5">SUM(Q5:R5)</f>
        <v>1333794</v>
      </c>
      <c r="T5" s="8">
        <v>835607</v>
      </c>
      <c r="U5" s="9">
        <v>600368</v>
      </c>
      <c r="V5" s="12">
        <f t="shared" ref="V5:V32" si="6">SUM(T5:U5)</f>
        <v>1435975</v>
      </c>
      <c r="W5" s="8">
        <v>898466</v>
      </c>
      <c r="X5" s="9">
        <v>620402</v>
      </c>
      <c r="Y5" s="10">
        <f t="shared" ref="Y5:Y32" si="7">SUM(W5:X5)</f>
        <v>1518868</v>
      </c>
      <c r="Z5" s="11">
        <v>870444</v>
      </c>
      <c r="AA5" s="9">
        <v>545184</v>
      </c>
      <c r="AB5" s="10">
        <f t="shared" ref="AB5:AB32" si="8">SUM(Z5:AA5)</f>
        <v>1415628</v>
      </c>
      <c r="AC5" s="8">
        <v>820206</v>
      </c>
      <c r="AD5" s="9">
        <v>490355</v>
      </c>
      <c r="AE5" s="10">
        <f t="shared" ref="AE5:AE32" si="9">SUM(AC5:AD5)</f>
        <v>1310561</v>
      </c>
      <c r="AF5" s="8">
        <v>852935</v>
      </c>
      <c r="AG5" s="9">
        <v>440292</v>
      </c>
      <c r="AH5" s="10">
        <f t="shared" ref="AH5:AH32" si="10">SUM(AF5:AG5)</f>
        <v>1293227</v>
      </c>
      <c r="AI5" s="8">
        <v>963680</v>
      </c>
      <c r="AJ5" s="9">
        <v>380421</v>
      </c>
      <c r="AK5" s="10">
        <f t="shared" ref="AK5:AK32" si="11">SUM(AI5:AJ5)</f>
        <v>1344101</v>
      </c>
      <c r="AL5" s="8">
        <v>1210508</v>
      </c>
      <c r="AM5" s="9">
        <v>449918</v>
      </c>
      <c r="AN5" s="10">
        <f t="shared" ref="AN5:AN32" si="12">SUM(AL5:AM5)</f>
        <v>1660426</v>
      </c>
      <c r="AO5" s="8">
        <v>1048218</v>
      </c>
      <c r="AP5" s="9">
        <v>389260</v>
      </c>
      <c r="AQ5" s="10">
        <f t="shared" ref="AQ5:AQ32" si="13">SUM(AO5:AP5)</f>
        <v>1437478</v>
      </c>
      <c r="AR5" s="8">
        <v>1112023</v>
      </c>
      <c r="AS5" s="9">
        <v>347281</v>
      </c>
      <c r="AT5" s="10">
        <f t="shared" ref="AT5:AT32" si="14">SUM(AR5:AS5)</f>
        <v>1459304</v>
      </c>
      <c r="AU5" s="8">
        <v>1121485</v>
      </c>
      <c r="AV5" s="9">
        <v>374026</v>
      </c>
      <c r="AW5" s="10">
        <f t="shared" ref="AW5:AW32" si="15">SUM(AU5:AV5)</f>
        <v>1495511</v>
      </c>
      <c r="AX5" s="8">
        <v>1060939</v>
      </c>
      <c r="AY5" s="9">
        <v>428522</v>
      </c>
      <c r="AZ5" s="10">
        <f t="shared" ref="AZ5:AZ32" si="16">SUM(AX5:AY5)</f>
        <v>1489461</v>
      </c>
      <c r="BA5" s="8">
        <v>988043</v>
      </c>
      <c r="BB5" s="9">
        <v>380528</v>
      </c>
      <c r="BC5" s="10">
        <f t="shared" ref="BC5:BC32" si="17">SUM(BA5:BB5)</f>
        <v>1368571</v>
      </c>
      <c r="BD5" s="8">
        <v>1065549</v>
      </c>
      <c r="BE5" s="9">
        <v>469226</v>
      </c>
      <c r="BF5" s="10">
        <f t="shared" ref="BF5:BF32" si="18">SUM(BD5:BE5)</f>
        <v>1534775</v>
      </c>
      <c r="BG5" s="8">
        <v>1108772</v>
      </c>
      <c r="BH5" s="9">
        <v>332664</v>
      </c>
      <c r="BI5" s="10">
        <f t="shared" ref="BI5:BI32" si="19">SUM(BG5:BH5)</f>
        <v>1441436</v>
      </c>
      <c r="BJ5" s="8">
        <v>1106875</v>
      </c>
      <c r="BK5" s="9">
        <v>303490</v>
      </c>
      <c r="BL5" s="10">
        <f t="shared" ref="BL5:BL32" si="20">SUM(BJ5:BK5)</f>
        <v>1410365</v>
      </c>
      <c r="BM5" s="8">
        <v>1111774</v>
      </c>
      <c r="BN5" s="9">
        <v>257254</v>
      </c>
      <c r="BO5" s="10">
        <f t="shared" ref="BO5:BO32" si="21">SUM(BM5:BN5)</f>
        <v>1369028</v>
      </c>
      <c r="BP5" s="8">
        <v>1243681</v>
      </c>
      <c r="BQ5" s="9">
        <v>341185</v>
      </c>
      <c r="BR5" s="10">
        <f t="shared" ref="BR5:BR32" si="22">SUM(BP5:BQ5)</f>
        <v>1584866</v>
      </c>
      <c r="BS5" s="8">
        <v>1476072</v>
      </c>
      <c r="BT5" s="9">
        <v>401709</v>
      </c>
      <c r="BU5" s="10">
        <f t="shared" ref="BU5:BU32" si="23">SUM(BS5:BT5)</f>
        <v>1877781</v>
      </c>
      <c r="BV5" s="8">
        <v>1090952</v>
      </c>
      <c r="BW5" s="9">
        <v>184614</v>
      </c>
      <c r="BX5" s="10">
        <f t="shared" ref="BX5:BX32" si="24">SUM(BV5:BW5)</f>
        <v>1275566</v>
      </c>
      <c r="BY5" s="8">
        <v>1165256</v>
      </c>
      <c r="BZ5" s="9">
        <v>229569</v>
      </c>
      <c r="CA5" s="10">
        <f t="shared" ref="CA5:CA22" si="25">SUM(BY5:BZ5)</f>
        <v>1394825</v>
      </c>
      <c r="CB5" s="8">
        <v>950278</v>
      </c>
      <c r="CC5" s="9">
        <v>185910</v>
      </c>
      <c r="CD5" s="10">
        <f t="shared" ref="CD5:CD22" si="26">SUM(CB5:CC5)</f>
        <v>1136188</v>
      </c>
      <c r="CE5" s="8">
        <v>928102</v>
      </c>
      <c r="CF5" s="9">
        <v>272232</v>
      </c>
      <c r="CG5" s="10">
        <f t="shared" ref="CG5:CG22" si="27">SUM(CE5:CF5)</f>
        <v>1200334</v>
      </c>
      <c r="CH5" s="8">
        <v>747634</v>
      </c>
      <c r="CI5" s="9">
        <v>227208</v>
      </c>
      <c r="CJ5" s="10">
        <f t="shared" ref="CJ5:CJ22" si="28">SUM(CH5:CI5)</f>
        <v>974842</v>
      </c>
      <c r="CK5" s="8">
        <v>223095</v>
      </c>
      <c r="CL5" s="9">
        <v>137599</v>
      </c>
      <c r="CM5" s="10">
        <f t="shared" ref="CM5:CM22" si="29">SUM(CK5:CL5)</f>
        <v>360694</v>
      </c>
      <c r="CN5" s="8">
        <v>142859</v>
      </c>
      <c r="CO5" s="9">
        <v>111754</v>
      </c>
      <c r="CP5" s="10">
        <f t="shared" ref="CP5:CP22" si="30">SUM(CN5:CO5)</f>
        <v>254613</v>
      </c>
      <c r="CQ5" s="8">
        <v>373716</v>
      </c>
      <c r="CR5" s="9">
        <v>199101</v>
      </c>
      <c r="CS5" s="10">
        <f t="shared" ref="CS5:CS22" si="31">SUM(CQ5:CR5)</f>
        <v>572817</v>
      </c>
      <c r="CT5" s="8">
        <v>349616</v>
      </c>
      <c r="CU5" s="9">
        <v>163916</v>
      </c>
      <c r="CV5" s="10">
        <f t="shared" ref="CV5:CV22" si="32">SUM(CT5:CU5)</f>
        <v>513532</v>
      </c>
      <c r="CW5" s="8">
        <v>251138</v>
      </c>
      <c r="CX5" s="9">
        <v>59171</v>
      </c>
      <c r="CY5" s="10">
        <f t="shared" ref="CY5:CY22" si="33">SUM(CW5:CX5)</f>
        <v>310309</v>
      </c>
      <c r="CZ5" s="8">
        <v>239613</v>
      </c>
      <c r="DA5" s="9">
        <v>95361</v>
      </c>
      <c r="DB5" s="10">
        <f>SUM(CZ5:DA5)</f>
        <v>334974</v>
      </c>
    </row>
    <row r="6" spans="1:106" ht="26.1" customHeight="1" x14ac:dyDescent="0.15">
      <c r="A6" s="44" t="s">
        <v>2</v>
      </c>
      <c r="B6" s="8"/>
      <c r="C6" s="9"/>
      <c r="D6" s="10">
        <f t="shared" si="0"/>
        <v>0</v>
      </c>
      <c r="E6" s="8"/>
      <c r="F6" s="9"/>
      <c r="G6" s="10">
        <f t="shared" si="1"/>
        <v>0</v>
      </c>
      <c r="H6" s="8">
        <v>115356</v>
      </c>
      <c r="I6" s="9">
        <v>70380</v>
      </c>
      <c r="J6" s="10">
        <f t="shared" si="2"/>
        <v>185736</v>
      </c>
      <c r="K6" s="8">
        <v>134596</v>
      </c>
      <c r="L6" s="9">
        <v>29663</v>
      </c>
      <c r="M6" s="10">
        <f t="shared" si="3"/>
        <v>164259</v>
      </c>
      <c r="N6" s="8">
        <v>167648</v>
      </c>
      <c r="O6" s="9">
        <v>74957</v>
      </c>
      <c r="P6" s="10">
        <f t="shared" si="4"/>
        <v>242605</v>
      </c>
      <c r="Q6" s="8">
        <v>87777</v>
      </c>
      <c r="R6" s="9">
        <v>45453</v>
      </c>
      <c r="S6" s="10">
        <f t="shared" si="5"/>
        <v>133230</v>
      </c>
      <c r="T6" s="8">
        <v>65254</v>
      </c>
      <c r="U6" s="9">
        <v>32480</v>
      </c>
      <c r="V6" s="12">
        <f t="shared" si="6"/>
        <v>97734</v>
      </c>
      <c r="W6" s="8">
        <v>36786</v>
      </c>
      <c r="X6" s="9">
        <v>11419</v>
      </c>
      <c r="Y6" s="10">
        <f t="shared" si="7"/>
        <v>48205</v>
      </c>
      <c r="Z6" s="11">
        <v>90157</v>
      </c>
      <c r="AA6" s="9">
        <v>63911</v>
      </c>
      <c r="AB6" s="10">
        <f t="shared" si="8"/>
        <v>154068</v>
      </c>
      <c r="AC6" s="8">
        <v>29467</v>
      </c>
      <c r="AD6" s="9">
        <v>19232</v>
      </c>
      <c r="AE6" s="10">
        <f t="shared" si="9"/>
        <v>48699</v>
      </c>
      <c r="AF6" s="8">
        <v>41734</v>
      </c>
      <c r="AG6" s="9">
        <v>23858</v>
      </c>
      <c r="AH6" s="10">
        <f t="shared" si="10"/>
        <v>65592</v>
      </c>
      <c r="AI6" s="8">
        <v>181424</v>
      </c>
      <c r="AJ6" s="9">
        <v>92120</v>
      </c>
      <c r="AK6" s="10">
        <f t="shared" si="11"/>
        <v>273544</v>
      </c>
      <c r="AL6" s="8">
        <v>501224</v>
      </c>
      <c r="AM6" s="9">
        <v>212713</v>
      </c>
      <c r="AN6" s="10">
        <f t="shared" si="12"/>
        <v>713937</v>
      </c>
      <c r="AO6" s="8">
        <v>361324</v>
      </c>
      <c r="AP6" s="9">
        <v>117127</v>
      </c>
      <c r="AQ6" s="10">
        <f t="shared" si="13"/>
        <v>478451</v>
      </c>
      <c r="AR6" s="8">
        <v>581486</v>
      </c>
      <c r="AS6" s="9">
        <v>223769</v>
      </c>
      <c r="AT6" s="10">
        <f t="shared" si="14"/>
        <v>805255</v>
      </c>
      <c r="AU6" s="8">
        <v>387096</v>
      </c>
      <c r="AV6" s="9">
        <v>158213</v>
      </c>
      <c r="AW6" s="10">
        <f t="shared" si="15"/>
        <v>545309</v>
      </c>
      <c r="AX6" s="8">
        <v>299913</v>
      </c>
      <c r="AY6" s="9">
        <v>68105</v>
      </c>
      <c r="AZ6" s="10">
        <f t="shared" si="16"/>
        <v>368018</v>
      </c>
      <c r="BA6" s="8">
        <v>417733</v>
      </c>
      <c r="BB6" s="9">
        <v>128991</v>
      </c>
      <c r="BC6" s="10">
        <f t="shared" si="17"/>
        <v>546724</v>
      </c>
      <c r="BD6" s="8">
        <v>466710</v>
      </c>
      <c r="BE6" s="9">
        <v>114156</v>
      </c>
      <c r="BF6" s="10">
        <f t="shared" si="18"/>
        <v>580866</v>
      </c>
      <c r="BG6" s="8">
        <v>402810</v>
      </c>
      <c r="BH6" s="9">
        <v>100360</v>
      </c>
      <c r="BI6" s="10">
        <f t="shared" si="19"/>
        <v>503170</v>
      </c>
      <c r="BJ6" s="8">
        <v>463964</v>
      </c>
      <c r="BK6" s="9">
        <v>89810</v>
      </c>
      <c r="BL6" s="10">
        <f t="shared" si="20"/>
        <v>553774</v>
      </c>
      <c r="BM6" s="8">
        <v>641571</v>
      </c>
      <c r="BN6" s="9">
        <v>179009</v>
      </c>
      <c r="BO6" s="10">
        <f t="shared" si="21"/>
        <v>820580</v>
      </c>
      <c r="BP6" s="8">
        <v>405231</v>
      </c>
      <c r="BQ6" s="9">
        <v>129840</v>
      </c>
      <c r="BR6" s="10">
        <f t="shared" si="22"/>
        <v>535071</v>
      </c>
      <c r="BS6" s="8"/>
      <c r="BT6" s="9"/>
      <c r="BU6" s="10">
        <f t="shared" si="23"/>
        <v>0</v>
      </c>
      <c r="BV6" s="8"/>
      <c r="BW6" s="9"/>
      <c r="BX6" s="10">
        <f t="shared" si="24"/>
        <v>0</v>
      </c>
      <c r="BY6" s="8"/>
      <c r="BZ6" s="9"/>
      <c r="CA6" s="10">
        <f t="shared" si="25"/>
        <v>0</v>
      </c>
      <c r="CB6" s="8"/>
      <c r="CC6" s="9"/>
      <c r="CD6" s="10">
        <f t="shared" si="26"/>
        <v>0</v>
      </c>
      <c r="CE6" s="8"/>
      <c r="CF6" s="9"/>
      <c r="CG6" s="10">
        <f t="shared" si="27"/>
        <v>0</v>
      </c>
      <c r="CH6" s="8"/>
      <c r="CI6" s="9"/>
      <c r="CJ6" s="10">
        <f t="shared" si="28"/>
        <v>0</v>
      </c>
      <c r="CK6" s="8"/>
      <c r="CL6" s="9"/>
      <c r="CM6" s="10">
        <f t="shared" si="29"/>
        <v>0</v>
      </c>
      <c r="CN6" s="8"/>
      <c r="CO6" s="9"/>
      <c r="CP6" s="10">
        <f t="shared" si="30"/>
        <v>0</v>
      </c>
      <c r="CQ6" s="8"/>
      <c r="CR6" s="9"/>
      <c r="CS6" s="10">
        <f t="shared" si="31"/>
        <v>0</v>
      </c>
      <c r="CT6" s="8"/>
      <c r="CU6" s="9"/>
      <c r="CV6" s="10">
        <f t="shared" si="32"/>
        <v>0</v>
      </c>
      <c r="CW6" s="8"/>
      <c r="CX6" s="9"/>
      <c r="CY6" s="10">
        <f t="shared" si="33"/>
        <v>0</v>
      </c>
      <c r="CZ6" s="8"/>
      <c r="DA6" s="9"/>
      <c r="DB6" s="10">
        <f>SUM(CZ6:DA6)</f>
        <v>0</v>
      </c>
    </row>
    <row r="7" spans="1:106" ht="26.1" customHeight="1" x14ac:dyDescent="0.15">
      <c r="A7" s="44" t="s">
        <v>3</v>
      </c>
      <c r="B7" s="8">
        <v>245766</v>
      </c>
      <c r="C7" s="9">
        <v>185187</v>
      </c>
      <c r="D7" s="10">
        <f t="shared" si="0"/>
        <v>430953</v>
      </c>
      <c r="E7" s="8">
        <v>308828</v>
      </c>
      <c r="F7" s="9">
        <v>204401</v>
      </c>
      <c r="G7" s="10">
        <f t="shared" si="1"/>
        <v>513229</v>
      </c>
      <c r="H7" s="8">
        <v>303095</v>
      </c>
      <c r="I7" s="9">
        <v>234018</v>
      </c>
      <c r="J7" s="10">
        <f t="shared" si="2"/>
        <v>537113</v>
      </c>
      <c r="K7" s="8">
        <v>491176</v>
      </c>
      <c r="L7" s="9">
        <v>381275</v>
      </c>
      <c r="M7" s="10">
        <f t="shared" si="3"/>
        <v>872451</v>
      </c>
      <c r="N7" s="8">
        <v>392308</v>
      </c>
      <c r="O7" s="9">
        <v>298593</v>
      </c>
      <c r="P7" s="10">
        <f t="shared" si="4"/>
        <v>690901</v>
      </c>
      <c r="Q7" s="8">
        <v>378825</v>
      </c>
      <c r="R7" s="9">
        <v>271086</v>
      </c>
      <c r="S7" s="10">
        <f t="shared" si="5"/>
        <v>649911</v>
      </c>
      <c r="T7" s="8">
        <v>473700</v>
      </c>
      <c r="U7" s="9">
        <v>278848</v>
      </c>
      <c r="V7" s="12">
        <f t="shared" si="6"/>
        <v>752548</v>
      </c>
      <c r="W7" s="8">
        <v>471232</v>
      </c>
      <c r="X7" s="9">
        <v>304785</v>
      </c>
      <c r="Y7" s="10">
        <f t="shared" si="7"/>
        <v>776017</v>
      </c>
      <c r="Z7" s="11">
        <v>494002</v>
      </c>
      <c r="AA7" s="9">
        <v>318140</v>
      </c>
      <c r="AB7" s="10">
        <f t="shared" si="8"/>
        <v>812142</v>
      </c>
      <c r="AC7" s="8">
        <v>382606</v>
      </c>
      <c r="AD7" s="9">
        <v>258522</v>
      </c>
      <c r="AE7" s="10">
        <f t="shared" si="9"/>
        <v>641128</v>
      </c>
      <c r="AF7" s="8">
        <v>432216</v>
      </c>
      <c r="AG7" s="9">
        <v>180609</v>
      </c>
      <c r="AH7" s="10">
        <f t="shared" si="10"/>
        <v>612825</v>
      </c>
      <c r="AI7" s="8">
        <v>418591</v>
      </c>
      <c r="AJ7" s="9">
        <v>85844</v>
      </c>
      <c r="AK7" s="10">
        <f t="shared" si="11"/>
        <v>504435</v>
      </c>
      <c r="AL7" s="8">
        <v>448199</v>
      </c>
      <c r="AM7" s="9">
        <v>97734</v>
      </c>
      <c r="AN7" s="10">
        <f t="shared" si="12"/>
        <v>545933</v>
      </c>
      <c r="AO7" s="8">
        <v>630444</v>
      </c>
      <c r="AP7" s="9">
        <v>145724</v>
      </c>
      <c r="AQ7" s="10">
        <f t="shared" si="13"/>
        <v>776168</v>
      </c>
      <c r="AR7" s="8">
        <v>833609</v>
      </c>
      <c r="AS7" s="9">
        <v>266077</v>
      </c>
      <c r="AT7" s="10">
        <f t="shared" si="14"/>
        <v>1099686</v>
      </c>
      <c r="AU7" s="8">
        <v>993273</v>
      </c>
      <c r="AV7" s="9">
        <v>363135</v>
      </c>
      <c r="AW7" s="10">
        <f t="shared" si="15"/>
        <v>1356408</v>
      </c>
      <c r="AX7" s="8">
        <v>1014351</v>
      </c>
      <c r="AY7" s="9">
        <v>248101</v>
      </c>
      <c r="AZ7" s="10">
        <f t="shared" si="16"/>
        <v>1262452</v>
      </c>
      <c r="BA7" s="8">
        <v>1430808</v>
      </c>
      <c r="BB7" s="9">
        <v>602500</v>
      </c>
      <c r="BC7" s="10">
        <f t="shared" si="17"/>
        <v>2033308</v>
      </c>
      <c r="BD7" s="8">
        <v>1667494</v>
      </c>
      <c r="BE7" s="9">
        <v>812049</v>
      </c>
      <c r="BF7" s="10">
        <f t="shared" si="18"/>
        <v>2479543</v>
      </c>
      <c r="BG7" s="8">
        <v>2025972</v>
      </c>
      <c r="BH7" s="9">
        <v>789179</v>
      </c>
      <c r="BI7" s="10">
        <f t="shared" si="19"/>
        <v>2815151</v>
      </c>
      <c r="BJ7" s="8">
        <v>2057455</v>
      </c>
      <c r="BK7" s="9">
        <v>716258</v>
      </c>
      <c r="BL7" s="10">
        <f t="shared" si="20"/>
        <v>2773713</v>
      </c>
      <c r="BM7" s="8">
        <v>2545223</v>
      </c>
      <c r="BN7" s="9">
        <v>740451</v>
      </c>
      <c r="BO7" s="10">
        <f t="shared" si="21"/>
        <v>3285674</v>
      </c>
      <c r="BP7" s="8">
        <v>3228676</v>
      </c>
      <c r="BQ7" s="9">
        <v>929232</v>
      </c>
      <c r="BR7" s="10">
        <f t="shared" si="22"/>
        <v>4157908</v>
      </c>
      <c r="BS7" s="8">
        <v>3323729</v>
      </c>
      <c r="BT7" s="9">
        <v>722440</v>
      </c>
      <c r="BU7" s="10">
        <f t="shared" si="23"/>
        <v>4046169</v>
      </c>
      <c r="BV7" s="8">
        <v>2553747</v>
      </c>
      <c r="BW7" s="9">
        <v>573055</v>
      </c>
      <c r="BX7" s="10">
        <f t="shared" si="24"/>
        <v>3126802</v>
      </c>
      <c r="BY7" s="8">
        <v>2530828</v>
      </c>
      <c r="BZ7" s="9">
        <v>574347</v>
      </c>
      <c r="CA7" s="10">
        <f t="shared" si="25"/>
        <v>3105175</v>
      </c>
      <c r="CB7" s="8">
        <v>2010067</v>
      </c>
      <c r="CC7" s="9">
        <v>338852</v>
      </c>
      <c r="CD7" s="10">
        <f t="shared" si="26"/>
        <v>2348919</v>
      </c>
      <c r="CE7" s="8">
        <v>1296273</v>
      </c>
      <c r="CF7" s="9">
        <v>320659</v>
      </c>
      <c r="CG7" s="10">
        <f t="shared" si="27"/>
        <v>1616932</v>
      </c>
      <c r="CH7" s="8">
        <v>1018777</v>
      </c>
      <c r="CI7" s="9">
        <v>417748</v>
      </c>
      <c r="CJ7" s="10">
        <f t="shared" si="28"/>
        <v>1436525</v>
      </c>
      <c r="CK7" s="8">
        <v>272438</v>
      </c>
      <c r="CL7" s="9">
        <v>245762</v>
      </c>
      <c r="CM7" s="10">
        <f t="shared" si="29"/>
        <v>518200</v>
      </c>
      <c r="CN7" s="8">
        <v>145167</v>
      </c>
      <c r="CO7" s="9">
        <v>123699</v>
      </c>
      <c r="CP7" s="10">
        <f t="shared" si="30"/>
        <v>268866</v>
      </c>
      <c r="CQ7" s="8">
        <v>164458</v>
      </c>
      <c r="CR7" s="9">
        <v>57853</v>
      </c>
      <c r="CS7" s="10">
        <f t="shared" si="31"/>
        <v>222311</v>
      </c>
      <c r="CT7" s="8">
        <v>123192</v>
      </c>
      <c r="CU7" s="9">
        <v>88631</v>
      </c>
      <c r="CV7" s="10">
        <f t="shared" si="32"/>
        <v>211823</v>
      </c>
      <c r="CW7" s="8">
        <v>182615</v>
      </c>
      <c r="CX7" s="9">
        <v>35686</v>
      </c>
      <c r="CY7" s="10">
        <f t="shared" si="33"/>
        <v>218301</v>
      </c>
      <c r="CZ7" s="8">
        <v>47395</v>
      </c>
      <c r="DA7" s="9">
        <v>45764</v>
      </c>
      <c r="DB7" s="10">
        <f>SUM(CZ7:DA7)</f>
        <v>93159</v>
      </c>
    </row>
    <row r="8" spans="1:106" ht="26.1" customHeight="1" x14ac:dyDescent="0.15">
      <c r="A8" s="44" t="s">
        <v>4</v>
      </c>
      <c r="B8" s="8">
        <v>1236239</v>
      </c>
      <c r="C8" s="9">
        <v>1138148</v>
      </c>
      <c r="D8" s="10">
        <f t="shared" si="0"/>
        <v>2374387</v>
      </c>
      <c r="E8" s="8">
        <v>1476487</v>
      </c>
      <c r="F8" s="9">
        <v>1390371</v>
      </c>
      <c r="G8" s="10">
        <f t="shared" si="1"/>
        <v>2866858</v>
      </c>
      <c r="H8" s="8">
        <v>1675575</v>
      </c>
      <c r="I8" s="9">
        <v>1534105</v>
      </c>
      <c r="J8" s="10">
        <f t="shared" si="2"/>
        <v>3209680</v>
      </c>
      <c r="K8" s="8">
        <v>1426904</v>
      </c>
      <c r="L8" s="9">
        <v>1318124</v>
      </c>
      <c r="M8" s="10">
        <f t="shared" si="3"/>
        <v>2745028</v>
      </c>
      <c r="N8" s="8">
        <v>1370893</v>
      </c>
      <c r="O8" s="9">
        <v>1187240</v>
      </c>
      <c r="P8" s="10">
        <f t="shared" si="4"/>
        <v>2558133</v>
      </c>
      <c r="Q8" s="8">
        <v>1279781</v>
      </c>
      <c r="R8" s="9">
        <v>1147268</v>
      </c>
      <c r="S8" s="10">
        <f t="shared" si="5"/>
        <v>2427049</v>
      </c>
      <c r="T8" s="8">
        <v>1390295</v>
      </c>
      <c r="U8" s="9">
        <v>1168429</v>
      </c>
      <c r="V8" s="12">
        <f t="shared" si="6"/>
        <v>2558724</v>
      </c>
      <c r="W8" s="8">
        <v>1561745</v>
      </c>
      <c r="X8" s="9">
        <v>1240430</v>
      </c>
      <c r="Y8" s="10">
        <f t="shared" si="7"/>
        <v>2802175</v>
      </c>
      <c r="Z8" s="11">
        <v>1841078</v>
      </c>
      <c r="AA8" s="9">
        <v>1454478</v>
      </c>
      <c r="AB8" s="10">
        <f t="shared" si="8"/>
        <v>3295556</v>
      </c>
      <c r="AC8" s="8">
        <v>1789447</v>
      </c>
      <c r="AD8" s="9">
        <v>1396574</v>
      </c>
      <c r="AE8" s="10">
        <f t="shared" si="9"/>
        <v>3186021</v>
      </c>
      <c r="AF8" s="8">
        <v>1817929</v>
      </c>
      <c r="AG8" s="9">
        <v>1436219</v>
      </c>
      <c r="AH8" s="10">
        <f t="shared" si="10"/>
        <v>3254148</v>
      </c>
      <c r="AI8" s="8">
        <v>2052332</v>
      </c>
      <c r="AJ8" s="9">
        <v>1545002</v>
      </c>
      <c r="AK8" s="10">
        <f t="shared" si="11"/>
        <v>3597334</v>
      </c>
      <c r="AL8" s="8">
        <v>2002501</v>
      </c>
      <c r="AM8" s="9">
        <v>1287756</v>
      </c>
      <c r="AN8" s="10">
        <f t="shared" si="12"/>
        <v>3290257</v>
      </c>
      <c r="AO8" s="8">
        <v>2009242</v>
      </c>
      <c r="AP8" s="9">
        <v>1414253</v>
      </c>
      <c r="AQ8" s="10">
        <f t="shared" si="13"/>
        <v>3423495</v>
      </c>
      <c r="AR8" s="8">
        <v>1997713</v>
      </c>
      <c r="AS8" s="9">
        <v>1304958</v>
      </c>
      <c r="AT8" s="10">
        <f t="shared" si="14"/>
        <v>3302671</v>
      </c>
      <c r="AU8" s="8">
        <v>1680051</v>
      </c>
      <c r="AV8" s="9">
        <v>1125794</v>
      </c>
      <c r="AW8" s="10">
        <f t="shared" si="15"/>
        <v>2805845</v>
      </c>
      <c r="AX8" s="8">
        <v>2057808</v>
      </c>
      <c r="AY8" s="9">
        <v>1147426</v>
      </c>
      <c r="AZ8" s="10">
        <f t="shared" si="16"/>
        <v>3205234</v>
      </c>
      <c r="BA8" s="8">
        <v>2038546</v>
      </c>
      <c r="BB8" s="9">
        <v>1076068</v>
      </c>
      <c r="BC8" s="10">
        <f t="shared" si="17"/>
        <v>3114614</v>
      </c>
      <c r="BD8" s="8">
        <v>1839884</v>
      </c>
      <c r="BE8" s="9">
        <v>1067127</v>
      </c>
      <c r="BF8" s="10">
        <f t="shared" si="18"/>
        <v>2907011</v>
      </c>
      <c r="BG8" s="8">
        <v>1857631</v>
      </c>
      <c r="BH8" s="9">
        <v>943719</v>
      </c>
      <c r="BI8" s="10">
        <f t="shared" si="19"/>
        <v>2801350</v>
      </c>
      <c r="BJ8" s="8">
        <v>1593416</v>
      </c>
      <c r="BK8" s="9">
        <v>763493</v>
      </c>
      <c r="BL8" s="10">
        <f t="shared" si="20"/>
        <v>2356909</v>
      </c>
      <c r="BM8" s="8">
        <v>2267611</v>
      </c>
      <c r="BN8" s="9">
        <v>892492</v>
      </c>
      <c r="BO8" s="10">
        <f t="shared" si="21"/>
        <v>3160103</v>
      </c>
      <c r="BP8" s="8">
        <v>2150270</v>
      </c>
      <c r="BQ8" s="9">
        <v>708230</v>
      </c>
      <c r="BR8" s="10">
        <f t="shared" si="22"/>
        <v>2858500</v>
      </c>
      <c r="BS8" s="8">
        <v>2315686</v>
      </c>
      <c r="BT8" s="9">
        <v>800643</v>
      </c>
      <c r="BU8" s="10">
        <f t="shared" si="23"/>
        <v>3116329</v>
      </c>
      <c r="BV8" s="8">
        <v>2171002</v>
      </c>
      <c r="BW8" s="9">
        <v>700045</v>
      </c>
      <c r="BX8" s="10">
        <f t="shared" si="24"/>
        <v>2871047</v>
      </c>
      <c r="BY8" s="8">
        <v>1823999</v>
      </c>
      <c r="BZ8" s="9">
        <v>630080</v>
      </c>
      <c r="CA8" s="10">
        <f t="shared" si="25"/>
        <v>2454079</v>
      </c>
      <c r="CB8" s="8">
        <v>1429168</v>
      </c>
      <c r="CC8" s="9">
        <v>601327</v>
      </c>
      <c r="CD8" s="10">
        <f t="shared" si="26"/>
        <v>2030495</v>
      </c>
      <c r="CE8" s="8">
        <v>1253015</v>
      </c>
      <c r="CF8" s="9">
        <v>508302</v>
      </c>
      <c r="CG8" s="10">
        <f t="shared" si="27"/>
        <v>1761317</v>
      </c>
      <c r="CH8" s="8">
        <v>725998</v>
      </c>
      <c r="CI8" s="9">
        <v>340105</v>
      </c>
      <c r="CJ8" s="10">
        <f t="shared" si="28"/>
        <v>1066103</v>
      </c>
      <c r="CK8" s="8">
        <v>514274</v>
      </c>
      <c r="CL8" s="9">
        <v>438829</v>
      </c>
      <c r="CM8" s="10">
        <f t="shared" si="29"/>
        <v>953103</v>
      </c>
      <c r="CN8" s="8">
        <v>319643</v>
      </c>
      <c r="CO8" s="9">
        <v>420717</v>
      </c>
      <c r="CP8" s="10">
        <f t="shared" si="30"/>
        <v>740360</v>
      </c>
      <c r="CQ8" s="8">
        <v>114840</v>
      </c>
      <c r="CR8" s="9">
        <v>171372</v>
      </c>
      <c r="CS8" s="10">
        <f t="shared" si="31"/>
        <v>286212</v>
      </c>
      <c r="CT8" s="8">
        <v>178725</v>
      </c>
      <c r="CU8" s="9">
        <v>100668</v>
      </c>
      <c r="CV8" s="10">
        <f t="shared" si="32"/>
        <v>279393</v>
      </c>
      <c r="CW8" s="8">
        <v>59170</v>
      </c>
      <c r="CX8" s="9">
        <v>34623</v>
      </c>
      <c r="CY8" s="10">
        <f t="shared" si="33"/>
        <v>93793</v>
      </c>
      <c r="CZ8" s="8">
        <v>33743</v>
      </c>
      <c r="DA8" s="9">
        <v>35981</v>
      </c>
      <c r="DB8" s="10">
        <f>SUM(CZ8:DA8)</f>
        <v>69724</v>
      </c>
    </row>
    <row r="9" spans="1:106" ht="26.1" customHeight="1" x14ac:dyDescent="0.15">
      <c r="A9" s="44" t="s">
        <v>5</v>
      </c>
      <c r="B9" s="8">
        <v>316418</v>
      </c>
      <c r="C9" s="9">
        <v>99273</v>
      </c>
      <c r="D9" s="10">
        <f t="shared" si="0"/>
        <v>415691</v>
      </c>
      <c r="E9" s="8">
        <v>230431</v>
      </c>
      <c r="F9" s="9">
        <v>70925</v>
      </c>
      <c r="G9" s="10">
        <f t="shared" si="1"/>
        <v>301356</v>
      </c>
      <c r="H9" s="8">
        <v>258839</v>
      </c>
      <c r="I9" s="9">
        <v>56251</v>
      </c>
      <c r="J9" s="10">
        <f t="shared" si="2"/>
        <v>315090</v>
      </c>
      <c r="K9" s="8">
        <v>326461</v>
      </c>
      <c r="L9" s="9">
        <v>77089</v>
      </c>
      <c r="M9" s="10">
        <f t="shared" si="3"/>
        <v>403550</v>
      </c>
      <c r="N9" s="8">
        <v>211761</v>
      </c>
      <c r="O9" s="9">
        <v>78408</v>
      </c>
      <c r="P9" s="10">
        <f t="shared" si="4"/>
        <v>290169</v>
      </c>
      <c r="Q9" s="8">
        <v>157161</v>
      </c>
      <c r="R9" s="9">
        <v>49467</v>
      </c>
      <c r="S9" s="10">
        <f t="shared" si="5"/>
        <v>206628</v>
      </c>
      <c r="T9" s="8">
        <v>207510</v>
      </c>
      <c r="U9" s="9">
        <v>16567</v>
      </c>
      <c r="V9" s="12">
        <f t="shared" si="6"/>
        <v>224077</v>
      </c>
      <c r="W9" s="8">
        <v>261743</v>
      </c>
      <c r="X9" s="9">
        <v>9666</v>
      </c>
      <c r="Y9" s="10">
        <f t="shared" si="7"/>
        <v>271409</v>
      </c>
      <c r="Z9" s="11">
        <v>167161</v>
      </c>
      <c r="AA9" s="9">
        <v>11886</v>
      </c>
      <c r="AB9" s="10">
        <f t="shared" si="8"/>
        <v>179047</v>
      </c>
      <c r="AC9" s="8">
        <v>214927</v>
      </c>
      <c r="AD9" s="9">
        <v>13063</v>
      </c>
      <c r="AE9" s="10">
        <f t="shared" si="9"/>
        <v>227990</v>
      </c>
      <c r="AF9" s="8">
        <v>97566</v>
      </c>
      <c r="AG9" s="9">
        <v>34076</v>
      </c>
      <c r="AH9" s="10">
        <f t="shared" si="10"/>
        <v>131642</v>
      </c>
      <c r="AI9" s="8">
        <v>101543</v>
      </c>
      <c r="AJ9" s="9"/>
      <c r="AK9" s="10">
        <f t="shared" si="11"/>
        <v>101543</v>
      </c>
      <c r="AL9" s="8">
        <v>64157</v>
      </c>
      <c r="AM9" s="9"/>
      <c r="AN9" s="10">
        <f t="shared" si="12"/>
        <v>64157</v>
      </c>
      <c r="AO9" s="8">
        <v>62480</v>
      </c>
      <c r="AP9" s="9">
        <v>7456</v>
      </c>
      <c r="AQ9" s="10">
        <f t="shared" si="13"/>
        <v>69936</v>
      </c>
      <c r="AR9" s="8">
        <v>50160</v>
      </c>
      <c r="AS9" s="9"/>
      <c r="AT9" s="10">
        <f t="shared" si="14"/>
        <v>50160</v>
      </c>
      <c r="AU9" s="8">
        <v>74799</v>
      </c>
      <c r="AV9" s="9">
        <v>12000</v>
      </c>
      <c r="AW9" s="10">
        <f t="shared" si="15"/>
        <v>86799</v>
      </c>
      <c r="AX9" s="8">
        <v>37667</v>
      </c>
      <c r="AY9" s="9">
        <v>0</v>
      </c>
      <c r="AZ9" s="10">
        <f t="shared" si="16"/>
        <v>37667</v>
      </c>
      <c r="BA9" s="8">
        <v>70510</v>
      </c>
      <c r="BB9" s="9">
        <v>39461</v>
      </c>
      <c r="BC9" s="10">
        <f t="shared" si="17"/>
        <v>109971</v>
      </c>
      <c r="BD9" s="8">
        <v>12448</v>
      </c>
      <c r="BE9" s="9">
        <v>0</v>
      </c>
      <c r="BF9" s="10">
        <f t="shared" si="18"/>
        <v>12448</v>
      </c>
      <c r="BG9" s="8">
        <v>0</v>
      </c>
      <c r="BH9" s="9">
        <v>0</v>
      </c>
      <c r="BI9" s="10">
        <f t="shared" si="19"/>
        <v>0</v>
      </c>
      <c r="BJ9" s="8">
        <v>23633</v>
      </c>
      <c r="BK9" s="9">
        <v>13920</v>
      </c>
      <c r="BL9" s="10">
        <f t="shared" si="20"/>
        <v>37553</v>
      </c>
      <c r="BM9" s="8">
        <v>0</v>
      </c>
      <c r="BN9" s="9">
        <v>0</v>
      </c>
      <c r="BO9" s="10">
        <f t="shared" si="21"/>
        <v>0</v>
      </c>
      <c r="BP9" s="8"/>
      <c r="BQ9" s="9"/>
      <c r="BR9" s="10">
        <f t="shared" si="22"/>
        <v>0</v>
      </c>
      <c r="BS9" s="8"/>
      <c r="BT9" s="9"/>
      <c r="BU9" s="10">
        <f t="shared" si="23"/>
        <v>0</v>
      </c>
      <c r="BV9" s="8"/>
      <c r="BW9" s="9"/>
      <c r="BX9" s="10">
        <f t="shared" si="24"/>
        <v>0</v>
      </c>
      <c r="BY9" s="8"/>
      <c r="BZ9" s="9"/>
      <c r="CA9" s="10">
        <f t="shared" si="25"/>
        <v>0</v>
      </c>
      <c r="CB9" s="8"/>
      <c r="CC9" s="9"/>
      <c r="CD9" s="10">
        <f t="shared" si="26"/>
        <v>0</v>
      </c>
      <c r="CE9" s="8"/>
      <c r="CF9" s="9"/>
      <c r="CG9" s="10">
        <f t="shared" si="27"/>
        <v>0</v>
      </c>
      <c r="CH9" s="8"/>
      <c r="CI9" s="9"/>
      <c r="CJ9" s="10">
        <f t="shared" si="28"/>
        <v>0</v>
      </c>
      <c r="CK9" s="8"/>
      <c r="CL9" s="9"/>
      <c r="CM9" s="10">
        <f t="shared" si="29"/>
        <v>0</v>
      </c>
      <c r="CN9" s="8"/>
      <c r="CO9" s="9"/>
      <c r="CP9" s="10">
        <f t="shared" si="30"/>
        <v>0</v>
      </c>
      <c r="CQ9" s="8"/>
      <c r="CR9" s="9"/>
      <c r="CS9" s="10">
        <f t="shared" si="31"/>
        <v>0</v>
      </c>
      <c r="CT9" s="8"/>
      <c r="CU9" s="9"/>
      <c r="CV9" s="10">
        <f t="shared" si="32"/>
        <v>0</v>
      </c>
      <c r="CW9" s="8"/>
      <c r="CX9" s="9"/>
      <c r="CY9" s="10">
        <f t="shared" si="33"/>
        <v>0</v>
      </c>
      <c r="CZ9" s="8"/>
      <c r="DA9" s="9"/>
      <c r="DB9" s="10">
        <f>SUM(CZ9:DA9)</f>
        <v>0</v>
      </c>
    </row>
    <row r="10" spans="1:106" ht="26.1" customHeight="1" x14ac:dyDescent="0.15">
      <c r="A10" s="44" t="s">
        <v>6</v>
      </c>
      <c r="B10" s="8">
        <v>167422</v>
      </c>
      <c r="C10" s="9">
        <v>131624</v>
      </c>
      <c r="D10" s="10">
        <f t="shared" si="0"/>
        <v>299046</v>
      </c>
      <c r="E10" s="8">
        <v>112172</v>
      </c>
      <c r="F10" s="9">
        <v>97298</v>
      </c>
      <c r="G10" s="10">
        <f t="shared" si="1"/>
        <v>209470</v>
      </c>
      <c r="H10" s="8">
        <v>148826</v>
      </c>
      <c r="I10" s="9">
        <v>105548</v>
      </c>
      <c r="J10" s="10">
        <f t="shared" si="2"/>
        <v>254374</v>
      </c>
      <c r="K10" s="8">
        <v>162909</v>
      </c>
      <c r="L10" s="9">
        <v>138215</v>
      </c>
      <c r="M10" s="10">
        <f t="shared" si="3"/>
        <v>301124</v>
      </c>
      <c r="N10" s="8">
        <v>174681</v>
      </c>
      <c r="O10" s="9">
        <v>138790</v>
      </c>
      <c r="P10" s="10">
        <f t="shared" si="4"/>
        <v>313471</v>
      </c>
      <c r="Q10" s="8">
        <v>156256</v>
      </c>
      <c r="R10" s="9">
        <v>129697</v>
      </c>
      <c r="S10" s="10">
        <f t="shared" si="5"/>
        <v>285953</v>
      </c>
      <c r="T10" s="8">
        <v>167622</v>
      </c>
      <c r="U10" s="9">
        <v>142034</v>
      </c>
      <c r="V10" s="12">
        <f t="shared" si="6"/>
        <v>309656</v>
      </c>
      <c r="W10" s="8">
        <v>231885</v>
      </c>
      <c r="X10" s="9">
        <v>190132</v>
      </c>
      <c r="Y10" s="10">
        <f t="shared" si="7"/>
        <v>422017</v>
      </c>
      <c r="Z10" s="11">
        <v>223740</v>
      </c>
      <c r="AA10" s="9">
        <v>183525</v>
      </c>
      <c r="AB10" s="10">
        <f t="shared" si="8"/>
        <v>407265</v>
      </c>
      <c r="AC10" s="8">
        <v>259057</v>
      </c>
      <c r="AD10" s="9">
        <v>236001</v>
      </c>
      <c r="AE10" s="10">
        <f t="shared" si="9"/>
        <v>495058</v>
      </c>
      <c r="AF10" s="8">
        <v>202975</v>
      </c>
      <c r="AG10" s="9">
        <v>168393</v>
      </c>
      <c r="AH10" s="10">
        <f t="shared" si="10"/>
        <v>371368</v>
      </c>
      <c r="AI10" s="8">
        <v>215974</v>
      </c>
      <c r="AJ10" s="9">
        <v>113310</v>
      </c>
      <c r="AK10" s="10">
        <f t="shared" si="11"/>
        <v>329284</v>
      </c>
      <c r="AL10" s="8">
        <v>218365</v>
      </c>
      <c r="AM10" s="9">
        <v>144325</v>
      </c>
      <c r="AN10" s="10">
        <f t="shared" si="12"/>
        <v>362690</v>
      </c>
      <c r="AO10" s="8">
        <v>120068</v>
      </c>
      <c r="AP10" s="9">
        <v>77816</v>
      </c>
      <c r="AQ10" s="10">
        <f t="shared" si="13"/>
        <v>197884</v>
      </c>
      <c r="AR10" s="8">
        <v>101199</v>
      </c>
      <c r="AS10" s="9">
        <v>76211</v>
      </c>
      <c r="AT10" s="10">
        <f t="shared" si="14"/>
        <v>177410</v>
      </c>
      <c r="AU10" s="8">
        <v>175650</v>
      </c>
      <c r="AV10" s="9">
        <v>68919</v>
      </c>
      <c r="AW10" s="10">
        <f t="shared" si="15"/>
        <v>244569</v>
      </c>
      <c r="AX10" s="8">
        <v>109916</v>
      </c>
      <c r="AY10" s="9">
        <v>74957</v>
      </c>
      <c r="AZ10" s="10">
        <f t="shared" si="16"/>
        <v>184873</v>
      </c>
      <c r="BA10" s="8">
        <v>144047</v>
      </c>
      <c r="BB10" s="9">
        <v>64540</v>
      </c>
      <c r="BC10" s="10">
        <f t="shared" si="17"/>
        <v>208587</v>
      </c>
      <c r="BD10" s="8">
        <v>110192</v>
      </c>
      <c r="BE10" s="9">
        <v>57368</v>
      </c>
      <c r="BF10" s="10">
        <f t="shared" si="18"/>
        <v>167560</v>
      </c>
      <c r="BG10" s="8">
        <v>49512</v>
      </c>
      <c r="BH10" s="9">
        <v>25646</v>
      </c>
      <c r="BI10" s="10">
        <f t="shared" si="19"/>
        <v>75158</v>
      </c>
      <c r="BJ10" s="8">
        <v>15715</v>
      </c>
      <c r="BK10" s="9">
        <v>26058</v>
      </c>
      <c r="BL10" s="10">
        <f t="shared" si="20"/>
        <v>41773</v>
      </c>
      <c r="BM10" s="8">
        <v>16366</v>
      </c>
      <c r="BN10" s="9">
        <v>4540</v>
      </c>
      <c r="BO10" s="10">
        <f t="shared" si="21"/>
        <v>20906</v>
      </c>
      <c r="BP10" s="8">
        <v>20217</v>
      </c>
      <c r="BQ10" s="9">
        <v>4627</v>
      </c>
      <c r="BR10" s="10">
        <f t="shared" si="22"/>
        <v>24844</v>
      </c>
      <c r="BS10" s="8">
        <v>9781</v>
      </c>
      <c r="BT10" s="9">
        <v>10314</v>
      </c>
      <c r="BU10" s="10">
        <f t="shared" si="23"/>
        <v>20095</v>
      </c>
      <c r="BV10" s="8">
        <v>20878</v>
      </c>
      <c r="BW10" s="9">
        <v>11570</v>
      </c>
      <c r="BX10" s="10">
        <f t="shared" si="24"/>
        <v>32448</v>
      </c>
      <c r="BY10" s="8">
        <v>6863</v>
      </c>
      <c r="BZ10" s="9">
        <v>2998</v>
      </c>
      <c r="CA10" s="10">
        <f t="shared" si="25"/>
        <v>9861</v>
      </c>
      <c r="CB10" s="8">
        <v>3975</v>
      </c>
      <c r="CC10" s="9">
        <v>2530</v>
      </c>
      <c r="CD10" s="10">
        <f t="shared" si="26"/>
        <v>6505</v>
      </c>
      <c r="CE10" s="8"/>
      <c r="CF10" s="9"/>
      <c r="CG10" s="10">
        <f t="shared" si="27"/>
        <v>0</v>
      </c>
      <c r="CH10" s="8"/>
      <c r="CI10" s="9"/>
      <c r="CJ10" s="10">
        <f t="shared" si="28"/>
        <v>0</v>
      </c>
      <c r="CK10" s="8"/>
      <c r="CL10" s="9"/>
      <c r="CM10" s="10">
        <f t="shared" si="29"/>
        <v>0</v>
      </c>
      <c r="CN10" s="8"/>
      <c r="CO10" s="9"/>
      <c r="CP10" s="10">
        <f t="shared" si="30"/>
        <v>0</v>
      </c>
      <c r="CQ10" s="8"/>
      <c r="CR10" s="9"/>
      <c r="CS10" s="10">
        <f t="shared" si="31"/>
        <v>0</v>
      </c>
      <c r="CT10" s="8"/>
      <c r="CU10" s="9"/>
      <c r="CV10" s="10">
        <f t="shared" si="32"/>
        <v>0</v>
      </c>
      <c r="CW10" s="8"/>
      <c r="CX10" s="9"/>
      <c r="CY10" s="10">
        <f t="shared" si="33"/>
        <v>0</v>
      </c>
      <c r="CZ10" s="8"/>
      <c r="DA10" s="9"/>
      <c r="DB10" s="10">
        <f>SUM(CZ10:DA10)</f>
        <v>0</v>
      </c>
    </row>
    <row r="11" spans="1:106" ht="26.1" customHeight="1" x14ac:dyDescent="0.15">
      <c r="A11" s="44" t="s">
        <v>7</v>
      </c>
      <c r="B11" s="8">
        <v>34902</v>
      </c>
      <c r="C11" s="9"/>
      <c r="D11" s="10">
        <f t="shared" si="0"/>
        <v>34902</v>
      </c>
      <c r="E11" s="8">
        <v>25101</v>
      </c>
      <c r="F11" s="9"/>
      <c r="G11" s="10">
        <f t="shared" si="1"/>
        <v>25101</v>
      </c>
      <c r="H11" s="8">
        <v>32888</v>
      </c>
      <c r="I11" s="9"/>
      <c r="J11" s="10">
        <f t="shared" si="2"/>
        <v>32888</v>
      </c>
      <c r="K11" s="8">
        <v>51738</v>
      </c>
      <c r="L11" s="9">
        <v>7610</v>
      </c>
      <c r="M11" s="10">
        <f t="shared" si="3"/>
        <v>59348</v>
      </c>
      <c r="N11" s="8">
        <v>20007</v>
      </c>
      <c r="O11" s="9">
        <v>1990</v>
      </c>
      <c r="P11" s="10">
        <f t="shared" si="4"/>
        <v>21997</v>
      </c>
      <c r="Q11" s="8">
        <v>17439</v>
      </c>
      <c r="R11" s="9">
        <v>2823</v>
      </c>
      <c r="S11" s="10">
        <f t="shared" si="5"/>
        <v>20262</v>
      </c>
      <c r="T11" s="8">
        <v>12930</v>
      </c>
      <c r="U11" s="9">
        <v>5982</v>
      </c>
      <c r="V11" s="12">
        <f t="shared" si="6"/>
        <v>18912</v>
      </c>
      <c r="W11" s="8">
        <v>17477</v>
      </c>
      <c r="X11" s="9"/>
      <c r="Y11" s="10">
        <f t="shared" si="7"/>
        <v>17477</v>
      </c>
      <c r="Z11" s="11">
        <v>15780</v>
      </c>
      <c r="AA11" s="9">
        <v>5232</v>
      </c>
      <c r="AB11" s="10">
        <f t="shared" si="8"/>
        <v>21012</v>
      </c>
      <c r="AC11" s="8">
        <v>49922</v>
      </c>
      <c r="AD11" s="9">
        <v>11646</v>
      </c>
      <c r="AE11" s="10">
        <f t="shared" si="9"/>
        <v>61568</v>
      </c>
      <c r="AF11" s="8">
        <v>2367</v>
      </c>
      <c r="AG11" s="9">
        <v>8990</v>
      </c>
      <c r="AH11" s="10">
        <f t="shared" si="10"/>
        <v>11357</v>
      </c>
      <c r="AI11" s="8">
        <v>9052</v>
      </c>
      <c r="AJ11" s="9">
        <v>4937</v>
      </c>
      <c r="AK11" s="10">
        <f t="shared" si="11"/>
        <v>13989</v>
      </c>
      <c r="AL11" s="8">
        <v>67805</v>
      </c>
      <c r="AM11" s="9">
        <v>23337</v>
      </c>
      <c r="AN11" s="10">
        <f t="shared" si="12"/>
        <v>91142</v>
      </c>
      <c r="AO11" s="8">
        <v>41922</v>
      </c>
      <c r="AP11" s="9">
        <v>20849</v>
      </c>
      <c r="AQ11" s="10">
        <f t="shared" si="13"/>
        <v>62771</v>
      </c>
      <c r="AR11" s="8">
        <v>12340</v>
      </c>
      <c r="AS11" s="9">
        <v>2507</v>
      </c>
      <c r="AT11" s="10">
        <f t="shared" si="14"/>
        <v>14847</v>
      </c>
      <c r="AU11" s="8"/>
      <c r="AV11" s="9"/>
      <c r="AW11" s="10">
        <f t="shared" si="15"/>
        <v>0</v>
      </c>
      <c r="AX11" s="8">
        <v>15486</v>
      </c>
      <c r="AY11" s="9">
        <v>0</v>
      </c>
      <c r="AZ11" s="10">
        <f t="shared" si="16"/>
        <v>15486</v>
      </c>
      <c r="BA11" s="8">
        <v>0</v>
      </c>
      <c r="BB11" s="9">
        <v>0</v>
      </c>
      <c r="BC11" s="10">
        <f t="shared" si="17"/>
        <v>0</v>
      </c>
      <c r="BD11" s="8">
        <v>0</v>
      </c>
      <c r="BE11" s="9">
        <v>0</v>
      </c>
      <c r="BF11" s="10">
        <f t="shared" si="18"/>
        <v>0</v>
      </c>
      <c r="BG11" s="8"/>
      <c r="BH11" s="9"/>
      <c r="BI11" s="10">
        <f t="shared" si="19"/>
        <v>0</v>
      </c>
      <c r="BJ11" s="8">
        <v>8897</v>
      </c>
      <c r="BK11" s="9">
        <v>0</v>
      </c>
      <c r="BL11" s="10">
        <f t="shared" si="20"/>
        <v>8897</v>
      </c>
      <c r="BM11" s="8">
        <v>0</v>
      </c>
      <c r="BN11" s="9">
        <v>0</v>
      </c>
      <c r="BO11" s="10">
        <f t="shared" si="21"/>
        <v>0</v>
      </c>
      <c r="BP11" s="8"/>
      <c r="BQ11" s="9">
        <v>1263</v>
      </c>
      <c r="BR11" s="10">
        <f t="shared" si="22"/>
        <v>1263</v>
      </c>
      <c r="BS11" s="8"/>
      <c r="BT11" s="9"/>
      <c r="BU11" s="10">
        <f t="shared" si="23"/>
        <v>0</v>
      </c>
      <c r="BV11" s="8">
        <v>11586</v>
      </c>
      <c r="BW11" s="9">
        <v>9233</v>
      </c>
      <c r="BX11" s="10">
        <f t="shared" si="24"/>
        <v>20819</v>
      </c>
      <c r="BY11" s="8"/>
      <c r="BZ11" s="9"/>
      <c r="CA11" s="10">
        <f t="shared" si="25"/>
        <v>0</v>
      </c>
      <c r="CB11" s="8"/>
      <c r="CC11" s="9"/>
      <c r="CD11" s="10">
        <f t="shared" si="26"/>
        <v>0</v>
      </c>
      <c r="CE11" s="8"/>
      <c r="CF11" s="9"/>
      <c r="CG11" s="10">
        <f t="shared" si="27"/>
        <v>0</v>
      </c>
      <c r="CH11" s="8">
        <v>11171</v>
      </c>
      <c r="CI11" s="9">
        <v>13995</v>
      </c>
      <c r="CJ11" s="10">
        <f t="shared" si="28"/>
        <v>25166</v>
      </c>
      <c r="CK11" s="8">
        <v>49553</v>
      </c>
      <c r="CL11" s="9">
        <v>43997</v>
      </c>
      <c r="CM11" s="10">
        <f t="shared" si="29"/>
        <v>93550</v>
      </c>
      <c r="CN11" s="8">
        <v>27632</v>
      </c>
      <c r="CO11" s="9">
        <v>44802</v>
      </c>
      <c r="CP11" s="10">
        <f t="shared" si="30"/>
        <v>72434</v>
      </c>
      <c r="CQ11" s="8"/>
      <c r="CR11" s="9"/>
      <c r="CS11" s="10">
        <f t="shared" si="31"/>
        <v>0</v>
      </c>
      <c r="CT11" s="8">
        <v>23242</v>
      </c>
      <c r="CU11" s="9">
        <v>23309</v>
      </c>
      <c r="CV11" s="10">
        <f t="shared" si="32"/>
        <v>46551</v>
      </c>
      <c r="CW11" s="8"/>
      <c r="CX11" s="9"/>
      <c r="CY11" s="10">
        <f t="shared" si="33"/>
        <v>0</v>
      </c>
      <c r="CZ11" s="8"/>
      <c r="DA11" s="9"/>
      <c r="DB11" s="10">
        <f>SUM(CZ11:DA11)</f>
        <v>0</v>
      </c>
    </row>
    <row r="12" spans="1:106" ht="26.1" customHeight="1" thickBot="1" x14ac:dyDescent="0.2">
      <c r="A12" s="45" t="s">
        <v>23</v>
      </c>
      <c r="B12" s="13"/>
      <c r="C12" s="14"/>
      <c r="D12" s="10">
        <f t="shared" si="0"/>
        <v>0</v>
      </c>
      <c r="E12" s="13"/>
      <c r="F12" s="14"/>
      <c r="G12" s="10">
        <f t="shared" si="1"/>
        <v>0</v>
      </c>
      <c r="H12" s="13"/>
      <c r="I12" s="14"/>
      <c r="J12" s="10">
        <f t="shared" si="2"/>
        <v>0</v>
      </c>
      <c r="K12" s="13"/>
      <c r="L12" s="14"/>
      <c r="M12" s="10">
        <f t="shared" si="3"/>
        <v>0</v>
      </c>
      <c r="N12" s="13"/>
      <c r="O12" s="14"/>
      <c r="P12" s="10">
        <f t="shared" si="4"/>
        <v>0</v>
      </c>
      <c r="Q12" s="13"/>
      <c r="R12" s="14"/>
      <c r="S12" s="10">
        <f t="shared" si="5"/>
        <v>0</v>
      </c>
      <c r="T12" s="13"/>
      <c r="U12" s="14"/>
      <c r="V12" s="12">
        <f t="shared" si="6"/>
        <v>0</v>
      </c>
      <c r="W12" s="13"/>
      <c r="X12" s="14"/>
      <c r="Y12" s="10">
        <f t="shared" si="7"/>
        <v>0</v>
      </c>
      <c r="Z12" s="15"/>
      <c r="AA12" s="14"/>
      <c r="AB12" s="10">
        <f t="shared" si="8"/>
        <v>0</v>
      </c>
      <c r="AC12" s="13"/>
      <c r="AD12" s="14"/>
      <c r="AE12" s="10">
        <f t="shared" si="9"/>
        <v>0</v>
      </c>
      <c r="AF12" s="13"/>
      <c r="AG12" s="14"/>
      <c r="AH12" s="10">
        <f t="shared" si="10"/>
        <v>0</v>
      </c>
      <c r="AI12" s="13"/>
      <c r="AJ12" s="14"/>
      <c r="AK12" s="10">
        <f t="shared" si="11"/>
        <v>0</v>
      </c>
      <c r="AL12" s="13"/>
      <c r="AM12" s="14"/>
      <c r="AN12" s="10">
        <f t="shared" si="12"/>
        <v>0</v>
      </c>
      <c r="AO12" s="13"/>
      <c r="AP12" s="14"/>
      <c r="AQ12" s="10">
        <f t="shared" si="13"/>
        <v>0</v>
      </c>
      <c r="AR12" s="13"/>
      <c r="AS12" s="14"/>
      <c r="AT12" s="10">
        <f t="shared" si="14"/>
        <v>0</v>
      </c>
      <c r="AU12" s="13"/>
      <c r="AV12" s="14"/>
      <c r="AW12" s="10">
        <f t="shared" si="15"/>
        <v>0</v>
      </c>
      <c r="AX12" s="13"/>
      <c r="AY12" s="14"/>
      <c r="AZ12" s="10">
        <f t="shared" si="16"/>
        <v>0</v>
      </c>
      <c r="BA12" s="13"/>
      <c r="BB12" s="14"/>
      <c r="BC12" s="10">
        <f t="shared" si="17"/>
        <v>0</v>
      </c>
      <c r="BD12" s="13"/>
      <c r="BE12" s="14"/>
      <c r="BF12" s="10">
        <f t="shared" si="18"/>
        <v>0</v>
      </c>
      <c r="BG12" s="13"/>
      <c r="BH12" s="14"/>
      <c r="BI12" s="10">
        <f t="shared" si="19"/>
        <v>0</v>
      </c>
      <c r="BJ12" s="13"/>
      <c r="BK12" s="14"/>
      <c r="BL12" s="10">
        <f t="shared" si="20"/>
        <v>0</v>
      </c>
      <c r="BM12" s="13"/>
      <c r="BN12" s="14"/>
      <c r="BO12" s="10">
        <f t="shared" si="21"/>
        <v>0</v>
      </c>
      <c r="BP12" s="13"/>
      <c r="BQ12" s="14"/>
      <c r="BR12" s="10">
        <f t="shared" si="22"/>
        <v>0</v>
      </c>
      <c r="BS12" s="13"/>
      <c r="BT12" s="14"/>
      <c r="BU12" s="10">
        <f t="shared" si="23"/>
        <v>0</v>
      </c>
      <c r="BV12" s="13">
        <v>6342</v>
      </c>
      <c r="BW12" s="14"/>
      <c r="BX12" s="10">
        <f t="shared" si="24"/>
        <v>6342</v>
      </c>
      <c r="BY12" s="13"/>
      <c r="BZ12" s="14"/>
      <c r="CA12" s="10">
        <f t="shared" si="25"/>
        <v>0</v>
      </c>
      <c r="CB12" s="13"/>
      <c r="CC12" s="14"/>
      <c r="CD12" s="10">
        <f t="shared" si="26"/>
        <v>0</v>
      </c>
      <c r="CE12" s="13"/>
      <c r="CF12" s="14"/>
      <c r="CG12" s="10">
        <f t="shared" si="27"/>
        <v>0</v>
      </c>
      <c r="CH12" s="13"/>
      <c r="CI12" s="14"/>
      <c r="CJ12" s="10">
        <f t="shared" si="28"/>
        <v>0</v>
      </c>
      <c r="CK12" s="13"/>
      <c r="CL12" s="14"/>
      <c r="CM12" s="10">
        <f t="shared" si="29"/>
        <v>0</v>
      </c>
      <c r="CN12" s="13"/>
      <c r="CO12" s="14"/>
      <c r="CP12" s="10">
        <f t="shared" si="30"/>
        <v>0</v>
      </c>
      <c r="CQ12" s="13"/>
      <c r="CR12" s="14"/>
      <c r="CS12" s="10">
        <f t="shared" si="31"/>
        <v>0</v>
      </c>
      <c r="CT12" s="13"/>
      <c r="CU12" s="14"/>
      <c r="CV12" s="10">
        <f t="shared" si="32"/>
        <v>0</v>
      </c>
      <c r="CW12" s="13"/>
      <c r="CX12" s="14"/>
      <c r="CY12" s="10">
        <f t="shared" si="33"/>
        <v>0</v>
      </c>
      <c r="CZ12" s="13"/>
      <c r="DA12" s="14"/>
      <c r="DB12" s="10">
        <f>SUM(CZ12:DA12)</f>
        <v>0</v>
      </c>
    </row>
    <row r="13" spans="1:106" ht="30" customHeight="1" thickBot="1" x14ac:dyDescent="0.2">
      <c r="A13" s="46" t="s">
        <v>8</v>
      </c>
      <c r="B13" s="16">
        <f>SUM(B4:B12)</f>
        <v>6538567</v>
      </c>
      <c r="C13" s="17">
        <f>SUM(C4:C12)</f>
        <v>4391407</v>
      </c>
      <c r="D13" s="18">
        <f t="shared" si="0"/>
        <v>10929974</v>
      </c>
      <c r="E13" s="16">
        <f>SUM(E4:E12)</f>
        <v>6380184</v>
      </c>
      <c r="F13" s="17">
        <f>SUM(F4:F12)</f>
        <v>4724163</v>
      </c>
      <c r="G13" s="18">
        <f t="shared" si="1"/>
        <v>11104347</v>
      </c>
      <c r="H13" s="16">
        <f>SUM(H4:H12)</f>
        <v>7023792</v>
      </c>
      <c r="I13" s="17">
        <f>SUM(I4:I12)</f>
        <v>5042042</v>
      </c>
      <c r="J13" s="18">
        <f t="shared" si="2"/>
        <v>12065834</v>
      </c>
      <c r="K13" s="16">
        <f>SUM(K4:K12)</f>
        <v>7346935</v>
      </c>
      <c r="L13" s="17">
        <f>SUM(L4:L12)</f>
        <v>4786196</v>
      </c>
      <c r="M13" s="18">
        <f t="shared" si="3"/>
        <v>12133131</v>
      </c>
      <c r="N13" s="16">
        <f>SUM(N4:N12)</f>
        <v>7553875</v>
      </c>
      <c r="O13" s="17">
        <f>SUM(O4:O12)</f>
        <v>4517950</v>
      </c>
      <c r="P13" s="18">
        <f t="shared" si="4"/>
        <v>12071825</v>
      </c>
      <c r="Q13" s="16">
        <f>SUM(Q4:Q12)</f>
        <v>7606277</v>
      </c>
      <c r="R13" s="17">
        <f>SUM(R4:R12)</f>
        <v>4452273</v>
      </c>
      <c r="S13" s="18">
        <f t="shared" si="5"/>
        <v>12058550</v>
      </c>
      <c r="T13" s="16">
        <f>SUM(T4:T12)</f>
        <v>7786908</v>
      </c>
      <c r="U13" s="17">
        <f>SUM(U4:U12)</f>
        <v>3841455</v>
      </c>
      <c r="V13" s="20">
        <f t="shared" si="6"/>
        <v>11628363</v>
      </c>
      <c r="W13" s="16">
        <f>SUM(W4:W12)</f>
        <v>8225806</v>
      </c>
      <c r="X13" s="17">
        <f>SUM(X4:X12)</f>
        <v>3900114</v>
      </c>
      <c r="Y13" s="18">
        <f t="shared" si="7"/>
        <v>12125920</v>
      </c>
      <c r="Z13" s="19">
        <f>SUM(Z4:Z12)</f>
        <v>8483732</v>
      </c>
      <c r="AA13" s="17">
        <f>SUM(AA4:AA12)</f>
        <v>3831483</v>
      </c>
      <c r="AB13" s="18">
        <f t="shared" si="8"/>
        <v>12315215</v>
      </c>
      <c r="AC13" s="16">
        <f>SUM(AC4:AC12)</f>
        <v>8441165</v>
      </c>
      <c r="AD13" s="17">
        <f>SUM(AD4:AD12)</f>
        <v>3401784</v>
      </c>
      <c r="AE13" s="18">
        <f t="shared" si="9"/>
        <v>11842949</v>
      </c>
      <c r="AF13" s="16">
        <f>SUM(AF4:AF12)</f>
        <v>8440962</v>
      </c>
      <c r="AG13" s="17">
        <f>SUM(AG4:AG12)</f>
        <v>3370476</v>
      </c>
      <c r="AH13" s="18">
        <f t="shared" si="10"/>
        <v>11811438</v>
      </c>
      <c r="AI13" s="16">
        <f>SUM(AI4:AI12)</f>
        <v>9006827</v>
      </c>
      <c r="AJ13" s="17">
        <f>SUM(AJ4:AJ12)</f>
        <v>3467310</v>
      </c>
      <c r="AK13" s="18">
        <f t="shared" si="11"/>
        <v>12474137</v>
      </c>
      <c r="AL13" s="16">
        <f>SUM(AL4:AL12)</f>
        <v>8346347</v>
      </c>
      <c r="AM13" s="17">
        <f>SUM(AM4:AM12)</f>
        <v>3035550</v>
      </c>
      <c r="AN13" s="18">
        <f t="shared" si="12"/>
        <v>11381897</v>
      </c>
      <c r="AO13" s="16">
        <f>SUM(AO4:AO12)</f>
        <v>8060609</v>
      </c>
      <c r="AP13" s="17">
        <f>SUM(AP4:AP12)</f>
        <v>3188577</v>
      </c>
      <c r="AQ13" s="18">
        <f t="shared" si="13"/>
        <v>11249186</v>
      </c>
      <c r="AR13" s="16">
        <f>SUM(AR4:AR12)</f>
        <v>8800978</v>
      </c>
      <c r="AS13" s="17">
        <f>SUM(AS4:AS12)</f>
        <v>3035887</v>
      </c>
      <c r="AT13" s="18">
        <f t="shared" si="14"/>
        <v>11836865</v>
      </c>
      <c r="AU13" s="16">
        <f>SUM(AU4:AU12)</f>
        <v>8706000</v>
      </c>
      <c r="AV13" s="17">
        <f>SUM(AV4:AV12)</f>
        <v>2999849</v>
      </c>
      <c r="AW13" s="18">
        <f t="shared" si="15"/>
        <v>11705849</v>
      </c>
      <c r="AX13" s="16">
        <f>SUM(AX4:AX12)</f>
        <v>9086737</v>
      </c>
      <c r="AY13" s="17">
        <f>SUM(AY4:AY12)</f>
        <v>2881126</v>
      </c>
      <c r="AZ13" s="18">
        <f t="shared" si="16"/>
        <v>11967863</v>
      </c>
      <c r="BA13" s="16">
        <f>SUM(BA4:BA12)</f>
        <v>9144187</v>
      </c>
      <c r="BB13" s="17">
        <f>SUM(BB4:BB12)</f>
        <v>3112292</v>
      </c>
      <c r="BC13" s="18">
        <f t="shared" si="17"/>
        <v>12256479</v>
      </c>
      <c r="BD13" s="16">
        <f>SUM(BD4:BD12)</f>
        <v>8997681</v>
      </c>
      <c r="BE13" s="17">
        <f>SUM(BE4:BE12)</f>
        <v>3321201</v>
      </c>
      <c r="BF13" s="18">
        <f t="shared" si="18"/>
        <v>12318882</v>
      </c>
      <c r="BG13" s="16">
        <f>SUM(BG4:BG12)</f>
        <v>8351837</v>
      </c>
      <c r="BH13" s="17">
        <f>SUM(BH4:BH12)</f>
        <v>2962233</v>
      </c>
      <c r="BI13" s="18">
        <f t="shared" si="19"/>
        <v>11314070</v>
      </c>
      <c r="BJ13" s="16">
        <f>SUM(BJ4:BJ12)</f>
        <v>7415393</v>
      </c>
      <c r="BK13" s="17">
        <f>SUM(BK4:BK12)</f>
        <v>2429850</v>
      </c>
      <c r="BL13" s="18">
        <f t="shared" si="20"/>
        <v>9845243</v>
      </c>
      <c r="BM13" s="16">
        <f>SUM(BM4:BM12)</f>
        <v>8380739</v>
      </c>
      <c r="BN13" s="17">
        <f>SUM(BN4:BN12)</f>
        <v>2368999</v>
      </c>
      <c r="BO13" s="18">
        <f t="shared" si="21"/>
        <v>10749738</v>
      </c>
      <c r="BP13" s="16">
        <f>SUM(BP4:BP12)</f>
        <v>8625080</v>
      </c>
      <c r="BQ13" s="17">
        <f>SUM(BQ4:BQ12)</f>
        <v>2386494</v>
      </c>
      <c r="BR13" s="18">
        <f t="shared" si="22"/>
        <v>11011574</v>
      </c>
      <c r="BS13" s="16">
        <f>SUM(BS4:BS12)</f>
        <v>8726084</v>
      </c>
      <c r="BT13" s="17">
        <f>SUM(BT4:BT12)</f>
        <v>2322833</v>
      </c>
      <c r="BU13" s="18">
        <f t="shared" si="23"/>
        <v>11048917</v>
      </c>
      <c r="BV13" s="16">
        <f>SUM(BV4:BV12)</f>
        <v>6933026</v>
      </c>
      <c r="BW13" s="17">
        <f>SUM(BW4:BW12)</f>
        <v>1786514</v>
      </c>
      <c r="BX13" s="18">
        <f t="shared" si="24"/>
        <v>8719540</v>
      </c>
      <c r="BY13" s="16">
        <f>SUM(BY4:BY12)</f>
        <v>6498278</v>
      </c>
      <c r="BZ13" s="17">
        <f>SUM(BZ4:BZ12)</f>
        <v>1775400</v>
      </c>
      <c r="CA13" s="18">
        <f t="shared" si="25"/>
        <v>8273678</v>
      </c>
      <c r="CB13" s="16">
        <f>SUM(CB4:CB12)</f>
        <v>5122981</v>
      </c>
      <c r="CC13" s="17">
        <f>SUM(CC4:CC12)</f>
        <v>1422122</v>
      </c>
      <c r="CD13" s="18">
        <f t="shared" si="26"/>
        <v>6545103</v>
      </c>
      <c r="CE13" s="16">
        <f>SUM(CE4:CE12)</f>
        <v>4194722</v>
      </c>
      <c r="CF13" s="17">
        <f>SUM(CF4:CF12)</f>
        <v>1461664</v>
      </c>
      <c r="CG13" s="18">
        <f t="shared" si="27"/>
        <v>5656386</v>
      </c>
      <c r="CH13" s="16">
        <f>SUM(CH4:CH12)</f>
        <v>2935994</v>
      </c>
      <c r="CI13" s="17">
        <f>SUM(CI4:CI12)</f>
        <v>1198395</v>
      </c>
      <c r="CJ13" s="18">
        <f t="shared" si="28"/>
        <v>4134389</v>
      </c>
      <c r="CK13" s="16">
        <f>SUM(CK4:CK12)</f>
        <v>1465351</v>
      </c>
      <c r="CL13" s="17">
        <f>SUM(CL4:CL12)</f>
        <v>1118248</v>
      </c>
      <c r="CM13" s="18">
        <f t="shared" si="29"/>
        <v>2583599</v>
      </c>
      <c r="CN13" s="16">
        <f>SUM(CN4:CN12)</f>
        <v>676982</v>
      </c>
      <c r="CO13" s="17">
        <f>SUM(CO4:CO12)</f>
        <v>869771</v>
      </c>
      <c r="CP13" s="18">
        <f t="shared" si="30"/>
        <v>1546753</v>
      </c>
      <c r="CQ13" s="16">
        <f>SUM(CQ4:CQ12)</f>
        <v>709393</v>
      </c>
      <c r="CR13" s="17">
        <f>SUM(CR4:CR12)</f>
        <v>555466</v>
      </c>
      <c r="CS13" s="18">
        <f t="shared" si="31"/>
        <v>1264859</v>
      </c>
      <c r="CT13" s="16">
        <f>SUM(CT4:CT12)</f>
        <v>674775</v>
      </c>
      <c r="CU13" s="17">
        <f>SUM(CU4:CU12)</f>
        <v>376524</v>
      </c>
      <c r="CV13" s="18">
        <f t="shared" si="32"/>
        <v>1051299</v>
      </c>
      <c r="CW13" s="16">
        <f>SUM(CW4:CW12)</f>
        <v>561034</v>
      </c>
      <c r="CX13" s="17">
        <f>SUM(CX4:CX12)</f>
        <v>230618</v>
      </c>
      <c r="CY13" s="18">
        <f t="shared" si="33"/>
        <v>791652</v>
      </c>
      <c r="CZ13" s="16">
        <f>SUM(CZ4:CZ12)</f>
        <v>342798</v>
      </c>
      <c r="DA13" s="17">
        <f>SUM(DA4:DA12)</f>
        <v>177106</v>
      </c>
      <c r="DB13" s="18">
        <f t="shared" ref="DB13:DB22" si="34">SUM(CZ13:DA13)</f>
        <v>519904</v>
      </c>
    </row>
    <row r="14" spans="1:106" ht="26.1" customHeight="1" x14ac:dyDescent="0.15">
      <c r="A14" s="43" t="s">
        <v>9</v>
      </c>
      <c r="B14" s="21">
        <v>385681</v>
      </c>
      <c r="C14" s="22">
        <v>632102</v>
      </c>
      <c r="D14" s="23">
        <f t="shared" si="0"/>
        <v>1017783</v>
      </c>
      <c r="E14" s="21">
        <v>221066</v>
      </c>
      <c r="F14" s="22">
        <v>471876</v>
      </c>
      <c r="G14" s="23">
        <f t="shared" si="1"/>
        <v>692942</v>
      </c>
      <c r="H14" s="21">
        <v>242540</v>
      </c>
      <c r="I14" s="22">
        <v>392208</v>
      </c>
      <c r="J14" s="23">
        <f t="shared" si="2"/>
        <v>634748</v>
      </c>
      <c r="K14" s="21">
        <v>189343</v>
      </c>
      <c r="L14" s="22">
        <v>425099</v>
      </c>
      <c r="M14" s="23">
        <f t="shared" si="3"/>
        <v>614442</v>
      </c>
      <c r="N14" s="21">
        <v>186916</v>
      </c>
      <c r="O14" s="22">
        <v>321615</v>
      </c>
      <c r="P14" s="23">
        <f t="shared" si="4"/>
        <v>508531</v>
      </c>
      <c r="Q14" s="21">
        <v>186695</v>
      </c>
      <c r="R14" s="22">
        <v>427559</v>
      </c>
      <c r="S14" s="23">
        <f t="shared" si="5"/>
        <v>614254</v>
      </c>
      <c r="T14" s="21">
        <v>151539</v>
      </c>
      <c r="U14" s="22">
        <v>313851</v>
      </c>
      <c r="V14" s="25">
        <f t="shared" si="6"/>
        <v>465390</v>
      </c>
      <c r="W14" s="21">
        <v>251457</v>
      </c>
      <c r="X14" s="22">
        <v>363299</v>
      </c>
      <c r="Y14" s="23">
        <f t="shared" si="7"/>
        <v>614756</v>
      </c>
      <c r="Z14" s="24">
        <v>275313</v>
      </c>
      <c r="AA14" s="22">
        <v>346194</v>
      </c>
      <c r="AB14" s="23">
        <f t="shared" si="8"/>
        <v>621507</v>
      </c>
      <c r="AC14" s="21">
        <v>236021</v>
      </c>
      <c r="AD14" s="22">
        <v>441117</v>
      </c>
      <c r="AE14" s="23">
        <f t="shared" si="9"/>
        <v>677138</v>
      </c>
      <c r="AF14" s="21">
        <v>338335</v>
      </c>
      <c r="AG14" s="22">
        <v>525486</v>
      </c>
      <c r="AH14" s="23">
        <f t="shared" si="10"/>
        <v>863821</v>
      </c>
      <c r="AI14" s="21">
        <v>315899</v>
      </c>
      <c r="AJ14" s="22">
        <v>465126</v>
      </c>
      <c r="AK14" s="23">
        <f t="shared" si="11"/>
        <v>781025</v>
      </c>
      <c r="AL14" s="21">
        <v>448169</v>
      </c>
      <c r="AM14" s="22">
        <v>530828</v>
      </c>
      <c r="AN14" s="23">
        <f t="shared" si="12"/>
        <v>978997</v>
      </c>
      <c r="AO14" s="21">
        <v>393949</v>
      </c>
      <c r="AP14" s="22">
        <v>533166</v>
      </c>
      <c r="AQ14" s="23">
        <f t="shared" si="13"/>
        <v>927115</v>
      </c>
      <c r="AR14" s="21">
        <v>489317</v>
      </c>
      <c r="AS14" s="22">
        <v>591947</v>
      </c>
      <c r="AT14" s="23">
        <f t="shared" si="14"/>
        <v>1081264</v>
      </c>
      <c r="AU14" s="21">
        <v>441444</v>
      </c>
      <c r="AV14" s="22">
        <v>529294</v>
      </c>
      <c r="AW14" s="23">
        <f t="shared" si="15"/>
        <v>970738</v>
      </c>
      <c r="AX14" s="21">
        <v>519567</v>
      </c>
      <c r="AY14" s="22">
        <v>564639</v>
      </c>
      <c r="AZ14" s="23">
        <f t="shared" si="16"/>
        <v>1084206</v>
      </c>
      <c r="BA14" s="21">
        <v>447136</v>
      </c>
      <c r="BB14" s="22">
        <v>560413</v>
      </c>
      <c r="BC14" s="23">
        <f t="shared" si="17"/>
        <v>1007549</v>
      </c>
      <c r="BD14" s="21">
        <v>348061</v>
      </c>
      <c r="BE14" s="22">
        <v>450711</v>
      </c>
      <c r="BF14" s="23">
        <f t="shared" si="18"/>
        <v>798772</v>
      </c>
      <c r="BG14" s="21">
        <v>442696</v>
      </c>
      <c r="BH14" s="22">
        <v>390387</v>
      </c>
      <c r="BI14" s="23">
        <f t="shared" si="19"/>
        <v>833083</v>
      </c>
      <c r="BJ14" s="21">
        <v>393024</v>
      </c>
      <c r="BK14" s="22">
        <v>373830</v>
      </c>
      <c r="BL14" s="23">
        <f t="shared" si="20"/>
        <v>766854</v>
      </c>
      <c r="BM14" s="21">
        <v>354990</v>
      </c>
      <c r="BN14" s="22">
        <v>376822</v>
      </c>
      <c r="BO14" s="23">
        <f t="shared" si="21"/>
        <v>731812</v>
      </c>
      <c r="BP14" s="21">
        <v>450215</v>
      </c>
      <c r="BQ14" s="22">
        <v>460996</v>
      </c>
      <c r="BR14" s="23">
        <f t="shared" si="22"/>
        <v>911211</v>
      </c>
      <c r="BS14" s="21">
        <v>317565</v>
      </c>
      <c r="BT14" s="22">
        <v>386523</v>
      </c>
      <c r="BU14" s="23">
        <f t="shared" si="23"/>
        <v>704088</v>
      </c>
      <c r="BV14" s="21">
        <v>311917</v>
      </c>
      <c r="BW14" s="22">
        <v>220323</v>
      </c>
      <c r="BX14" s="23">
        <f t="shared" si="24"/>
        <v>532240</v>
      </c>
      <c r="BY14" s="21">
        <v>295090</v>
      </c>
      <c r="BZ14" s="22">
        <v>238932</v>
      </c>
      <c r="CA14" s="23">
        <f t="shared" si="25"/>
        <v>534022</v>
      </c>
      <c r="CB14" s="21">
        <v>205337</v>
      </c>
      <c r="CC14" s="22">
        <v>234621</v>
      </c>
      <c r="CD14" s="23">
        <f t="shared" si="26"/>
        <v>439958</v>
      </c>
      <c r="CE14" s="21">
        <v>135725</v>
      </c>
      <c r="CF14" s="22">
        <v>152284</v>
      </c>
      <c r="CG14" s="23">
        <f t="shared" si="27"/>
        <v>288009</v>
      </c>
      <c r="CH14" s="21">
        <v>173922</v>
      </c>
      <c r="CI14" s="22">
        <v>153498</v>
      </c>
      <c r="CJ14" s="23">
        <f t="shared" si="28"/>
        <v>327420</v>
      </c>
      <c r="CK14" s="21">
        <v>207539</v>
      </c>
      <c r="CL14" s="22">
        <v>265036</v>
      </c>
      <c r="CM14" s="23">
        <f t="shared" si="29"/>
        <v>472575</v>
      </c>
      <c r="CN14" s="21">
        <v>339805</v>
      </c>
      <c r="CO14" s="22">
        <v>318160</v>
      </c>
      <c r="CP14" s="23">
        <f t="shared" si="30"/>
        <v>657965</v>
      </c>
      <c r="CQ14" s="21">
        <v>528166</v>
      </c>
      <c r="CR14" s="22">
        <v>352752</v>
      </c>
      <c r="CS14" s="23">
        <f t="shared" si="31"/>
        <v>880918</v>
      </c>
      <c r="CT14" s="21">
        <v>493992</v>
      </c>
      <c r="CU14" s="22">
        <v>383787</v>
      </c>
      <c r="CV14" s="23">
        <f t="shared" si="32"/>
        <v>877779</v>
      </c>
      <c r="CW14" s="21">
        <v>616714</v>
      </c>
      <c r="CX14" s="22">
        <v>525243</v>
      </c>
      <c r="CY14" s="23">
        <f t="shared" si="33"/>
        <v>1141957</v>
      </c>
      <c r="CZ14" s="21">
        <v>752790</v>
      </c>
      <c r="DA14" s="22">
        <v>724114</v>
      </c>
      <c r="DB14" s="23">
        <f t="shared" si="34"/>
        <v>1476904</v>
      </c>
    </row>
    <row r="15" spans="1:106" ht="26.1" customHeight="1" x14ac:dyDescent="0.15">
      <c r="A15" s="44" t="s">
        <v>10</v>
      </c>
      <c r="B15" s="26">
        <v>1246395</v>
      </c>
      <c r="C15" s="27">
        <v>835206</v>
      </c>
      <c r="D15" s="28">
        <f t="shared" si="0"/>
        <v>2081601</v>
      </c>
      <c r="E15" s="26">
        <v>1287124</v>
      </c>
      <c r="F15" s="27">
        <v>1009060</v>
      </c>
      <c r="G15" s="28">
        <f t="shared" si="1"/>
        <v>2296184</v>
      </c>
      <c r="H15" s="26">
        <v>1244167</v>
      </c>
      <c r="I15" s="27">
        <v>962270</v>
      </c>
      <c r="J15" s="28">
        <f t="shared" si="2"/>
        <v>2206437</v>
      </c>
      <c r="K15" s="26">
        <v>1302730</v>
      </c>
      <c r="L15" s="27">
        <v>1124113</v>
      </c>
      <c r="M15" s="28">
        <f t="shared" si="3"/>
        <v>2426843</v>
      </c>
      <c r="N15" s="26">
        <v>1318516</v>
      </c>
      <c r="O15" s="27">
        <v>1060762</v>
      </c>
      <c r="P15" s="28">
        <f t="shared" si="4"/>
        <v>2379278</v>
      </c>
      <c r="Q15" s="26">
        <v>1207379</v>
      </c>
      <c r="R15" s="27">
        <v>977330</v>
      </c>
      <c r="S15" s="28">
        <f t="shared" si="5"/>
        <v>2184709</v>
      </c>
      <c r="T15" s="26">
        <v>1209411</v>
      </c>
      <c r="U15" s="27">
        <v>1112201</v>
      </c>
      <c r="V15" s="30">
        <f t="shared" si="6"/>
        <v>2321612</v>
      </c>
      <c r="W15" s="26">
        <v>1126803</v>
      </c>
      <c r="X15" s="27">
        <v>948630</v>
      </c>
      <c r="Y15" s="28">
        <f t="shared" si="7"/>
        <v>2075433</v>
      </c>
      <c r="Z15" s="29">
        <v>932874</v>
      </c>
      <c r="AA15" s="27">
        <v>775558</v>
      </c>
      <c r="AB15" s="28">
        <f t="shared" si="8"/>
        <v>1708432</v>
      </c>
      <c r="AC15" s="26">
        <v>753642</v>
      </c>
      <c r="AD15" s="27">
        <v>608547</v>
      </c>
      <c r="AE15" s="28">
        <f t="shared" si="9"/>
        <v>1362189</v>
      </c>
      <c r="AF15" s="26">
        <v>683229</v>
      </c>
      <c r="AG15" s="27">
        <v>527356</v>
      </c>
      <c r="AH15" s="28">
        <f t="shared" si="10"/>
        <v>1210585</v>
      </c>
      <c r="AI15" s="26">
        <v>485878</v>
      </c>
      <c r="AJ15" s="27">
        <v>450512</v>
      </c>
      <c r="AK15" s="28">
        <f t="shared" si="11"/>
        <v>936390</v>
      </c>
      <c r="AL15" s="26">
        <v>572582</v>
      </c>
      <c r="AM15" s="27">
        <v>410702</v>
      </c>
      <c r="AN15" s="28">
        <f t="shared" si="12"/>
        <v>983284</v>
      </c>
      <c r="AO15" s="26">
        <v>402368</v>
      </c>
      <c r="AP15" s="27">
        <v>246899</v>
      </c>
      <c r="AQ15" s="28">
        <f t="shared" si="13"/>
        <v>649267</v>
      </c>
      <c r="AR15" s="26">
        <v>455827</v>
      </c>
      <c r="AS15" s="27">
        <v>324036</v>
      </c>
      <c r="AT15" s="28">
        <f t="shared" si="14"/>
        <v>779863</v>
      </c>
      <c r="AU15" s="26">
        <v>256017</v>
      </c>
      <c r="AV15" s="27">
        <v>394166</v>
      </c>
      <c r="AW15" s="28">
        <f t="shared" si="15"/>
        <v>650183</v>
      </c>
      <c r="AX15" s="26">
        <v>378855</v>
      </c>
      <c r="AY15" s="27">
        <v>247682</v>
      </c>
      <c r="AZ15" s="28">
        <f t="shared" si="16"/>
        <v>626537</v>
      </c>
      <c r="BA15" s="26">
        <v>902</v>
      </c>
      <c r="BB15" s="27">
        <v>0</v>
      </c>
      <c r="BC15" s="28">
        <f t="shared" si="17"/>
        <v>902</v>
      </c>
      <c r="BD15" s="26"/>
      <c r="BE15" s="27"/>
      <c r="BF15" s="28">
        <f t="shared" si="18"/>
        <v>0</v>
      </c>
      <c r="BG15" s="26">
        <v>17404</v>
      </c>
      <c r="BH15" s="27">
        <v>0</v>
      </c>
      <c r="BI15" s="28">
        <f t="shared" si="19"/>
        <v>17404</v>
      </c>
      <c r="BJ15" s="26">
        <v>47005</v>
      </c>
      <c r="BK15" s="27"/>
      <c r="BL15" s="28">
        <f t="shared" si="20"/>
        <v>47005</v>
      </c>
      <c r="BM15" s="26">
        <v>1285</v>
      </c>
      <c r="BN15" s="31"/>
      <c r="BO15" s="28">
        <f t="shared" si="21"/>
        <v>1285</v>
      </c>
      <c r="BP15" s="26">
        <v>17665</v>
      </c>
      <c r="BQ15" s="31">
        <v>337</v>
      </c>
      <c r="BR15" s="28">
        <f t="shared" si="22"/>
        <v>18002</v>
      </c>
      <c r="BS15" s="26">
        <v>218</v>
      </c>
      <c r="BT15" s="31"/>
      <c r="BU15" s="28">
        <f t="shared" si="23"/>
        <v>218</v>
      </c>
      <c r="BV15" s="26">
        <v>387</v>
      </c>
      <c r="BW15" s="31"/>
      <c r="BX15" s="28">
        <f t="shared" si="24"/>
        <v>387</v>
      </c>
      <c r="BY15" s="26">
        <v>466</v>
      </c>
      <c r="BZ15" s="31"/>
      <c r="CA15" s="28">
        <f t="shared" si="25"/>
        <v>466</v>
      </c>
      <c r="CB15" s="26">
        <v>422</v>
      </c>
      <c r="CC15" s="31"/>
      <c r="CD15" s="28">
        <f t="shared" si="26"/>
        <v>422</v>
      </c>
      <c r="CE15" s="26"/>
      <c r="CF15" s="31"/>
      <c r="CG15" s="28">
        <f t="shared" si="27"/>
        <v>0</v>
      </c>
      <c r="CH15" s="26"/>
      <c r="CI15" s="31"/>
      <c r="CJ15" s="28">
        <f t="shared" si="28"/>
        <v>0</v>
      </c>
      <c r="CK15" s="26"/>
      <c r="CL15" s="31"/>
      <c r="CM15" s="28">
        <f t="shared" si="29"/>
        <v>0</v>
      </c>
      <c r="CN15" s="26"/>
      <c r="CO15" s="31"/>
      <c r="CP15" s="28">
        <f t="shared" si="30"/>
        <v>0</v>
      </c>
      <c r="CQ15" s="26"/>
      <c r="CR15" s="31"/>
      <c r="CS15" s="28">
        <f t="shared" si="31"/>
        <v>0</v>
      </c>
      <c r="CT15" s="26">
        <v>506</v>
      </c>
      <c r="CU15" s="31"/>
      <c r="CV15" s="28">
        <f t="shared" si="32"/>
        <v>506</v>
      </c>
      <c r="CW15" s="26">
        <v>241</v>
      </c>
      <c r="CX15" s="31"/>
      <c r="CY15" s="28">
        <f t="shared" si="33"/>
        <v>241</v>
      </c>
      <c r="CZ15" s="26"/>
      <c r="DA15" s="31"/>
      <c r="DB15" s="28">
        <f t="shared" si="34"/>
        <v>0</v>
      </c>
    </row>
    <row r="16" spans="1:106" ht="26.1" customHeight="1" x14ac:dyDescent="0.15">
      <c r="A16" s="44" t="s">
        <v>11</v>
      </c>
      <c r="B16" s="26"/>
      <c r="C16" s="27"/>
      <c r="D16" s="28">
        <f t="shared" si="0"/>
        <v>0</v>
      </c>
      <c r="E16" s="26"/>
      <c r="F16" s="27"/>
      <c r="G16" s="28">
        <f t="shared" si="1"/>
        <v>0</v>
      </c>
      <c r="H16" s="26"/>
      <c r="I16" s="27"/>
      <c r="J16" s="28">
        <f t="shared" si="2"/>
        <v>0</v>
      </c>
      <c r="K16" s="26"/>
      <c r="L16" s="27"/>
      <c r="M16" s="28">
        <f t="shared" si="3"/>
        <v>0</v>
      </c>
      <c r="N16" s="26"/>
      <c r="O16" s="27"/>
      <c r="P16" s="28">
        <f t="shared" si="4"/>
        <v>0</v>
      </c>
      <c r="Q16" s="26"/>
      <c r="R16" s="27"/>
      <c r="S16" s="28">
        <f t="shared" si="5"/>
        <v>0</v>
      </c>
      <c r="T16" s="26"/>
      <c r="U16" s="27"/>
      <c r="V16" s="30">
        <f t="shared" si="6"/>
        <v>0</v>
      </c>
      <c r="W16" s="26"/>
      <c r="X16" s="27"/>
      <c r="Y16" s="28">
        <f t="shared" si="7"/>
        <v>0</v>
      </c>
      <c r="Z16" s="29"/>
      <c r="AA16" s="27"/>
      <c r="AB16" s="28">
        <f t="shared" si="8"/>
        <v>0</v>
      </c>
      <c r="AC16" s="26"/>
      <c r="AD16" s="27"/>
      <c r="AE16" s="28">
        <f t="shared" si="9"/>
        <v>0</v>
      </c>
      <c r="AF16" s="26"/>
      <c r="AG16" s="27"/>
      <c r="AH16" s="28">
        <f t="shared" si="10"/>
        <v>0</v>
      </c>
      <c r="AI16" s="26"/>
      <c r="AJ16" s="27"/>
      <c r="AK16" s="28">
        <f t="shared" si="11"/>
        <v>0</v>
      </c>
      <c r="AL16" s="26"/>
      <c r="AM16" s="27"/>
      <c r="AN16" s="28">
        <f t="shared" si="12"/>
        <v>0</v>
      </c>
      <c r="AO16" s="26"/>
      <c r="AP16" s="27"/>
      <c r="AQ16" s="28">
        <f t="shared" si="13"/>
        <v>0</v>
      </c>
      <c r="AR16" s="26"/>
      <c r="AS16" s="27"/>
      <c r="AT16" s="28">
        <f t="shared" si="14"/>
        <v>0</v>
      </c>
      <c r="AU16" s="26"/>
      <c r="AV16" s="27"/>
      <c r="AW16" s="28">
        <f t="shared" si="15"/>
        <v>0</v>
      </c>
      <c r="AX16" s="26">
        <v>12102</v>
      </c>
      <c r="AY16" s="27">
        <v>12097</v>
      </c>
      <c r="AZ16" s="28">
        <f t="shared" si="16"/>
        <v>24199</v>
      </c>
      <c r="BA16" s="26"/>
      <c r="BB16" s="27"/>
      <c r="BC16" s="28">
        <f t="shared" si="17"/>
        <v>0</v>
      </c>
      <c r="BD16" s="26">
        <v>99017</v>
      </c>
      <c r="BE16" s="27">
        <v>93561</v>
      </c>
      <c r="BF16" s="28">
        <f t="shared" si="18"/>
        <v>192578</v>
      </c>
      <c r="BG16" s="26">
        <v>318391</v>
      </c>
      <c r="BH16" s="27">
        <v>277652</v>
      </c>
      <c r="BI16" s="28">
        <f t="shared" si="19"/>
        <v>596043</v>
      </c>
      <c r="BJ16" s="26">
        <v>216668</v>
      </c>
      <c r="BK16" s="27">
        <v>228712</v>
      </c>
      <c r="BL16" s="28">
        <f t="shared" si="20"/>
        <v>445380</v>
      </c>
      <c r="BM16" s="26">
        <v>224298</v>
      </c>
      <c r="BN16" s="27">
        <v>215799</v>
      </c>
      <c r="BO16" s="28">
        <f t="shared" si="21"/>
        <v>440097</v>
      </c>
      <c r="BP16" s="26">
        <v>153024</v>
      </c>
      <c r="BQ16" s="27">
        <v>157929</v>
      </c>
      <c r="BR16" s="28">
        <f t="shared" si="22"/>
        <v>310953</v>
      </c>
      <c r="BS16" s="26">
        <v>390430</v>
      </c>
      <c r="BT16" s="27">
        <v>326659</v>
      </c>
      <c r="BU16" s="28">
        <f t="shared" si="23"/>
        <v>717089</v>
      </c>
      <c r="BV16" s="26">
        <v>273164</v>
      </c>
      <c r="BW16" s="27">
        <v>211866</v>
      </c>
      <c r="BX16" s="28">
        <f t="shared" si="24"/>
        <v>485030</v>
      </c>
      <c r="BY16" s="26">
        <v>179662</v>
      </c>
      <c r="BZ16" s="27">
        <v>105713</v>
      </c>
      <c r="CA16" s="28">
        <f t="shared" si="25"/>
        <v>285375</v>
      </c>
      <c r="CB16" s="26">
        <v>163582</v>
      </c>
      <c r="CC16" s="27">
        <v>135314</v>
      </c>
      <c r="CD16" s="28">
        <f t="shared" si="26"/>
        <v>298896</v>
      </c>
      <c r="CE16" s="26">
        <v>160965</v>
      </c>
      <c r="CF16" s="27">
        <v>138440</v>
      </c>
      <c r="CG16" s="28">
        <f t="shared" si="27"/>
        <v>299405</v>
      </c>
      <c r="CH16" s="26">
        <v>81862</v>
      </c>
      <c r="CI16" s="27">
        <v>67714</v>
      </c>
      <c r="CJ16" s="28">
        <f t="shared" si="28"/>
        <v>149576</v>
      </c>
      <c r="CK16" s="26">
        <v>69934</v>
      </c>
      <c r="CL16" s="27">
        <v>57910</v>
      </c>
      <c r="CM16" s="28">
        <f t="shared" si="29"/>
        <v>127844</v>
      </c>
      <c r="CN16" s="26">
        <v>78444</v>
      </c>
      <c r="CO16" s="27">
        <v>61000</v>
      </c>
      <c r="CP16" s="28">
        <f t="shared" si="30"/>
        <v>139444</v>
      </c>
      <c r="CQ16" s="26">
        <v>85145</v>
      </c>
      <c r="CR16" s="27">
        <v>87867</v>
      </c>
      <c r="CS16" s="28">
        <f t="shared" si="31"/>
        <v>173012</v>
      </c>
      <c r="CT16" s="26">
        <v>85252</v>
      </c>
      <c r="CU16" s="27">
        <v>104451</v>
      </c>
      <c r="CV16" s="28">
        <f t="shared" si="32"/>
        <v>189703</v>
      </c>
      <c r="CW16" s="26">
        <v>38222</v>
      </c>
      <c r="CX16" s="27">
        <v>57930</v>
      </c>
      <c r="CY16" s="28">
        <f t="shared" si="33"/>
        <v>96152</v>
      </c>
      <c r="CZ16" s="26"/>
      <c r="DA16" s="27">
        <v>10822</v>
      </c>
      <c r="DB16" s="28">
        <f t="shared" si="34"/>
        <v>10822</v>
      </c>
    </row>
    <row r="17" spans="1:106" ht="26.1" customHeight="1" x14ac:dyDescent="0.15">
      <c r="A17" s="44" t="s">
        <v>12</v>
      </c>
      <c r="B17" s="26"/>
      <c r="C17" s="27"/>
      <c r="D17" s="28">
        <f t="shared" si="0"/>
        <v>0</v>
      </c>
      <c r="E17" s="26"/>
      <c r="F17" s="27"/>
      <c r="G17" s="28">
        <f t="shared" si="1"/>
        <v>0</v>
      </c>
      <c r="H17" s="26"/>
      <c r="I17" s="27"/>
      <c r="J17" s="28">
        <f t="shared" si="2"/>
        <v>0</v>
      </c>
      <c r="K17" s="26"/>
      <c r="L17" s="27"/>
      <c r="M17" s="28">
        <f t="shared" si="3"/>
        <v>0</v>
      </c>
      <c r="N17" s="26"/>
      <c r="O17" s="27"/>
      <c r="P17" s="28">
        <f t="shared" si="4"/>
        <v>0</v>
      </c>
      <c r="Q17" s="26"/>
      <c r="R17" s="27"/>
      <c r="S17" s="28">
        <f t="shared" si="5"/>
        <v>0</v>
      </c>
      <c r="T17" s="26"/>
      <c r="U17" s="27"/>
      <c r="V17" s="30">
        <f t="shared" si="6"/>
        <v>0</v>
      </c>
      <c r="W17" s="26"/>
      <c r="X17" s="27"/>
      <c r="Y17" s="28">
        <f t="shared" si="7"/>
        <v>0</v>
      </c>
      <c r="Z17" s="29"/>
      <c r="AA17" s="27"/>
      <c r="AB17" s="28">
        <f t="shared" si="8"/>
        <v>0</v>
      </c>
      <c r="AC17" s="26"/>
      <c r="AD17" s="27"/>
      <c r="AE17" s="28">
        <f t="shared" si="9"/>
        <v>0</v>
      </c>
      <c r="AF17" s="26">
        <v>22672</v>
      </c>
      <c r="AG17" s="27">
        <v>21944</v>
      </c>
      <c r="AH17" s="28">
        <f t="shared" si="10"/>
        <v>44616</v>
      </c>
      <c r="AI17" s="26">
        <v>84243</v>
      </c>
      <c r="AJ17" s="27">
        <v>54820</v>
      </c>
      <c r="AK17" s="28">
        <f t="shared" si="11"/>
        <v>139063</v>
      </c>
      <c r="AL17" s="26">
        <v>209962</v>
      </c>
      <c r="AM17" s="27">
        <v>142614</v>
      </c>
      <c r="AN17" s="28">
        <f t="shared" si="12"/>
        <v>352576</v>
      </c>
      <c r="AO17" s="26">
        <v>242994</v>
      </c>
      <c r="AP17" s="27">
        <v>133469</v>
      </c>
      <c r="AQ17" s="28">
        <f t="shared" si="13"/>
        <v>376463</v>
      </c>
      <c r="AR17" s="26"/>
      <c r="AS17" s="27"/>
      <c r="AT17" s="28">
        <f t="shared" si="14"/>
        <v>0</v>
      </c>
      <c r="AU17" s="26">
        <v>53434</v>
      </c>
      <c r="AV17" s="27">
        <v>34862</v>
      </c>
      <c r="AW17" s="28">
        <f t="shared" si="15"/>
        <v>88296</v>
      </c>
      <c r="AX17" s="26">
        <v>45099</v>
      </c>
      <c r="AY17" s="27">
        <v>22988</v>
      </c>
      <c r="AZ17" s="28">
        <f t="shared" si="16"/>
        <v>68087</v>
      </c>
      <c r="BA17" s="26">
        <v>22775</v>
      </c>
      <c r="BB17" s="27">
        <v>22955</v>
      </c>
      <c r="BC17" s="28">
        <f t="shared" si="17"/>
        <v>45730</v>
      </c>
      <c r="BD17" s="26"/>
      <c r="BE17" s="27"/>
      <c r="BF17" s="28">
        <f t="shared" si="18"/>
        <v>0</v>
      </c>
      <c r="BG17" s="26">
        <v>22023</v>
      </c>
      <c r="BH17" s="27"/>
      <c r="BI17" s="28">
        <f t="shared" si="19"/>
        <v>22023</v>
      </c>
      <c r="BJ17" s="26">
        <v>11383</v>
      </c>
      <c r="BK17" s="27">
        <v>11464</v>
      </c>
      <c r="BL17" s="28">
        <f t="shared" si="20"/>
        <v>22847</v>
      </c>
      <c r="BM17" s="26">
        <v>78415</v>
      </c>
      <c r="BN17" s="27">
        <v>34514</v>
      </c>
      <c r="BO17" s="28">
        <f t="shared" si="21"/>
        <v>112929</v>
      </c>
      <c r="BP17" s="26">
        <v>32941</v>
      </c>
      <c r="BQ17" s="27">
        <v>10964</v>
      </c>
      <c r="BR17" s="28">
        <f t="shared" si="22"/>
        <v>43905</v>
      </c>
      <c r="BS17" s="26">
        <v>32922</v>
      </c>
      <c r="BT17" s="27">
        <v>11043</v>
      </c>
      <c r="BU17" s="28">
        <f t="shared" si="23"/>
        <v>43965</v>
      </c>
      <c r="BV17" s="26">
        <v>54811</v>
      </c>
      <c r="BW17" s="27">
        <v>11516</v>
      </c>
      <c r="BX17" s="28">
        <f t="shared" si="24"/>
        <v>66327</v>
      </c>
      <c r="BY17" s="26">
        <v>67351</v>
      </c>
      <c r="BZ17" s="27">
        <v>23034</v>
      </c>
      <c r="CA17" s="28">
        <f t="shared" si="25"/>
        <v>90385</v>
      </c>
      <c r="CB17" s="26">
        <v>100565</v>
      </c>
      <c r="CC17" s="27">
        <v>55568</v>
      </c>
      <c r="CD17" s="28">
        <f t="shared" si="26"/>
        <v>156133</v>
      </c>
      <c r="CE17" s="26"/>
      <c r="CF17" s="27"/>
      <c r="CG17" s="28">
        <f t="shared" si="27"/>
        <v>0</v>
      </c>
      <c r="CH17" s="26"/>
      <c r="CI17" s="27"/>
      <c r="CJ17" s="28">
        <f t="shared" si="28"/>
        <v>0</v>
      </c>
      <c r="CK17" s="26"/>
      <c r="CL17" s="27"/>
      <c r="CM17" s="28">
        <f t="shared" si="29"/>
        <v>0</v>
      </c>
      <c r="CN17" s="26"/>
      <c r="CO17" s="27"/>
      <c r="CP17" s="28">
        <f t="shared" si="30"/>
        <v>0</v>
      </c>
      <c r="CQ17" s="26"/>
      <c r="CR17" s="27"/>
      <c r="CS17" s="28">
        <f t="shared" si="31"/>
        <v>0</v>
      </c>
      <c r="CT17" s="26"/>
      <c r="CU17" s="27"/>
      <c r="CV17" s="28">
        <f t="shared" si="32"/>
        <v>0</v>
      </c>
      <c r="CW17" s="26"/>
      <c r="CX17" s="27"/>
      <c r="CY17" s="28">
        <f t="shared" si="33"/>
        <v>0</v>
      </c>
      <c r="CZ17" s="26"/>
      <c r="DA17" s="27"/>
      <c r="DB17" s="28">
        <f t="shared" si="34"/>
        <v>0</v>
      </c>
    </row>
    <row r="18" spans="1:106" ht="26.1" customHeight="1" x14ac:dyDescent="0.15">
      <c r="A18" s="44" t="s">
        <v>13</v>
      </c>
      <c r="B18" s="26">
        <v>90226</v>
      </c>
      <c r="C18" s="27">
        <v>61620</v>
      </c>
      <c r="D18" s="28">
        <f t="shared" si="0"/>
        <v>151846</v>
      </c>
      <c r="E18" s="26">
        <v>60033</v>
      </c>
      <c r="F18" s="27">
        <v>37599</v>
      </c>
      <c r="G18" s="28">
        <f t="shared" si="1"/>
        <v>97632</v>
      </c>
      <c r="H18" s="26">
        <v>72715</v>
      </c>
      <c r="I18" s="27">
        <v>21700</v>
      </c>
      <c r="J18" s="28">
        <f t="shared" si="2"/>
        <v>94415</v>
      </c>
      <c r="K18" s="26">
        <v>103867</v>
      </c>
      <c r="L18" s="27">
        <v>34644</v>
      </c>
      <c r="M18" s="28">
        <f t="shared" si="3"/>
        <v>138511</v>
      </c>
      <c r="N18" s="26">
        <v>79982</v>
      </c>
      <c r="O18" s="27">
        <v>27149</v>
      </c>
      <c r="P18" s="28">
        <f t="shared" si="4"/>
        <v>107131</v>
      </c>
      <c r="Q18" s="26">
        <v>168483</v>
      </c>
      <c r="R18" s="27">
        <v>49122</v>
      </c>
      <c r="S18" s="28">
        <f t="shared" si="5"/>
        <v>217605</v>
      </c>
      <c r="T18" s="26">
        <v>301627</v>
      </c>
      <c r="U18" s="27">
        <v>83798</v>
      </c>
      <c r="V18" s="30">
        <f t="shared" si="6"/>
        <v>385425</v>
      </c>
      <c r="W18" s="26">
        <v>170822</v>
      </c>
      <c r="X18" s="27">
        <v>77628</v>
      </c>
      <c r="Y18" s="28">
        <f t="shared" si="7"/>
        <v>248450</v>
      </c>
      <c r="Z18" s="29">
        <v>84706</v>
      </c>
      <c r="AA18" s="27">
        <v>12379</v>
      </c>
      <c r="AB18" s="28">
        <f t="shared" si="8"/>
        <v>97085</v>
      </c>
      <c r="AC18" s="26">
        <v>233052</v>
      </c>
      <c r="AD18" s="27">
        <v>68367</v>
      </c>
      <c r="AE18" s="28">
        <f t="shared" si="9"/>
        <v>301419</v>
      </c>
      <c r="AF18" s="26">
        <v>163916</v>
      </c>
      <c r="AG18" s="27">
        <v>53587</v>
      </c>
      <c r="AH18" s="28">
        <f t="shared" si="10"/>
        <v>217503</v>
      </c>
      <c r="AI18" s="26">
        <v>303075</v>
      </c>
      <c r="AJ18" s="27">
        <v>71805</v>
      </c>
      <c r="AK18" s="28">
        <f t="shared" si="11"/>
        <v>374880</v>
      </c>
      <c r="AL18" s="26">
        <v>217496</v>
      </c>
      <c r="AM18" s="27">
        <v>35435</v>
      </c>
      <c r="AN18" s="28">
        <f t="shared" si="12"/>
        <v>252931</v>
      </c>
      <c r="AO18" s="26">
        <v>99547</v>
      </c>
      <c r="AP18" s="27">
        <v>32205</v>
      </c>
      <c r="AQ18" s="28">
        <f t="shared" si="13"/>
        <v>131752</v>
      </c>
      <c r="AR18" s="26">
        <v>91992</v>
      </c>
      <c r="AS18" s="27">
        <v>28672</v>
      </c>
      <c r="AT18" s="28">
        <f t="shared" si="14"/>
        <v>120664</v>
      </c>
      <c r="AU18" s="26">
        <v>84605</v>
      </c>
      <c r="AV18" s="27">
        <v>34843</v>
      </c>
      <c r="AW18" s="28">
        <f t="shared" si="15"/>
        <v>119448</v>
      </c>
      <c r="AX18" s="26">
        <v>166819</v>
      </c>
      <c r="AY18" s="27">
        <v>55354</v>
      </c>
      <c r="AZ18" s="28">
        <f t="shared" si="16"/>
        <v>222173</v>
      </c>
      <c r="BA18" s="26">
        <v>87718</v>
      </c>
      <c r="BB18" s="27">
        <v>21368</v>
      </c>
      <c r="BC18" s="28">
        <f t="shared" si="17"/>
        <v>109086</v>
      </c>
      <c r="BD18" s="26">
        <v>133484</v>
      </c>
      <c r="BE18" s="27">
        <v>26139</v>
      </c>
      <c r="BF18" s="28">
        <f t="shared" si="18"/>
        <v>159623</v>
      </c>
      <c r="BG18" s="26">
        <v>90702</v>
      </c>
      <c r="BH18" s="27">
        <v>22661</v>
      </c>
      <c r="BI18" s="28">
        <f t="shared" si="19"/>
        <v>113363</v>
      </c>
      <c r="BJ18" s="26">
        <v>88565</v>
      </c>
      <c r="BK18" s="27">
        <v>3000</v>
      </c>
      <c r="BL18" s="28">
        <f t="shared" si="20"/>
        <v>91565</v>
      </c>
      <c r="BM18" s="26">
        <v>49129</v>
      </c>
      <c r="BN18" s="27">
        <v>20116</v>
      </c>
      <c r="BO18" s="28">
        <f t="shared" si="21"/>
        <v>69245</v>
      </c>
      <c r="BP18" s="26">
        <v>39687</v>
      </c>
      <c r="BQ18" s="27">
        <v>4501</v>
      </c>
      <c r="BR18" s="28">
        <f t="shared" si="22"/>
        <v>44188</v>
      </c>
      <c r="BS18" s="26"/>
      <c r="BT18" s="27"/>
      <c r="BU18" s="28">
        <f t="shared" si="23"/>
        <v>0</v>
      </c>
      <c r="BV18" s="26">
        <v>23131</v>
      </c>
      <c r="BW18" s="27"/>
      <c r="BX18" s="28">
        <f t="shared" si="24"/>
        <v>23131</v>
      </c>
      <c r="BY18" s="26"/>
      <c r="BZ18" s="27"/>
      <c r="CA18" s="28">
        <f t="shared" si="25"/>
        <v>0</v>
      </c>
      <c r="CB18" s="26"/>
      <c r="CC18" s="27"/>
      <c r="CD18" s="28">
        <f t="shared" si="26"/>
        <v>0</v>
      </c>
      <c r="CE18" s="26"/>
      <c r="CF18" s="27"/>
      <c r="CG18" s="28">
        <f t="shared" si="27"/>
        <v>0</v>
      </c>
      <c r="CH18" s="26"/>
      <c r="CI18" s="27"/>
      <c r="CJ18" s="28">
        <f t="shared" si="28"/>
        <v>0</v>
      </c>
      <c r="CK18" s="26"/>
      <c r="CL18" s="27"/>
      <c r="CM18" s="28">
        <f t="shared" si="29"/>
        <v>0</v>
      </c>
      <c r="CN18" s="26"/>
      <c r="CO18" s="27"/>
      <c r="CP18" s="28">
        <f t="shared" si="30"/>
        <v>0</v>
      </c>
      <c r="CQ18" s="26"/>
      <c r="CR18" s="27"/>
      <c r="CS18" s="28">
        <f t="shared" si="31"/>
        <v>0</v>
      </c>
      <c r="CT18" s="26"/>
      <c r="CU18" s="27"/>
      <c r="CV18" s="28">
        <f t="shared" si="32"/>
        <v>0</v>
      </c>
      <c r="CW18" s="26"/>
      <c r="CX18" s="27"/>
      <c r="CY18" s="28">
        <f t="shared" si="33"/>
        <v>0</v>
      </c>
      <c r="CZ18" s="26"/>
      <c r="DA18" s="27"/>
      <c r="DB18" s="28">
        <f t="shared" si="34"/>
        <v>0</v>
      </c>
    </row>
    <row r="19" spans="1:106" ht="26.1" customHeight="1" x14ac:dyDescent="0.15">
      <c r="A19" s="44" t="s">
        <v>14</v>
      </c>
      <c r="B19" s="26">
        <v>21509</v>
      </c>
      <c r="C19" s="27">
        <v>8661</v>
      </c>
      <c r="D19" s="28">
        <f t="shared" si="0"/>
        <v>30170</v>
      </c>
      <c r="E19" s="26">
        <v>52144</v>
      </c>
      <c r="F19" s="27">
        <v>37729</v>
      </c>
      <c r="G19" s="28">
        <f t="shared" si="1"/>
        <v>89873</v>
      </c>
      <c r="H19" s="26">
        <v>24206</v>
      </c>
      <c r="I19" s="27">
        <v>15371</v>
      </c>
      <c r="J19" s="28">
        <f t="shared" si="2"/>
        <v>39577</v>
      </c>
      <c r="K19" s="26"/>
      <c r="L19" s="27"/>
      <c r="M19" s="28">
        <f t="shared" si="3"/>
        <v>0</v>
      </c>
      <c r="N19" s="26"/>
      <c r="O19" s="27"/>
      <c r="P19" s="28">
        <f t="shared" si="4"/>
        <v>0</v>
      </c>
      <c r="Q19" s="26"/>
      <c r="R19" s="27"/>
      <c r="S19" s="28">
        <f t="shared" si="5"/>
        <v>0</v>
      </c>
      <c r="T19" s="26"/>
      <c r="U19" s="27"/>
      <c r="V19" s="30">
        <f t="shared" si="6"/>
        <v>0</v>
      </c>
      <c r="W19" s="26">
        <v>2801</v>
      </c>
      <c r="X19" s="27"/>
      <c r="Y19" s="28">
        <f t="shared" si="7"/>
        <v>2801</v>
      </c>
      <c r="Z19" s="29">
        <v>12013</v>
      </c>
      <c r="AA19" s="27">
        <v>2659</v>
      </c>
      <c r="AB19" s="28">
        <f t="shared" si="8"/>
        <v>14672</v>
      </c>
      <c r="AC19" s="26">
        <v>38556</v>
      </c>
      <c r="AD19" s="27">
        <v>7414</v>
      </c>
      <c r="AE19" s="28">
        <f t="shared" si="9"/>
        <v>45970</v>
      </c>
      <c r="AF19" s="26">
        <v>75491</v>
      </c>
      <c r="AG19" s="27">
        <v>15097</v>
      </c>
      <c r="AH19" s="28">
        <f t="shared" si="10"/>
        <v>90588</v>
      </c>
      <c r="AI19" s="26">
        <v>59349</v>
      </c>
      <c r="AJ19" s="27">
        <v>10309</v>
      </c>
      <c r="AK19" s="28">
        <f t="shared" si="11"/>
        <v>69658</v>
      </c>
      <c r="AL19" s="26">
        <v>53206</v>
      </c>
      <c r="AM19" s="27">
        <v>8168</v>
      </c>
      <c r="AN19" s="28">
        <f t="shared" si="12"/>
        <v>61374</v>
      </c>
      <c r="AO19" s="26">
        <v>39229</v>
      </c>
      <c r="AP19" s="27">
        <v>654</v>
      </c>
      <c r="AQ19" s="28">
        <f t="shared" si="13"/>
        <v>39883</v>
      </c>
      <c r="AR19" s="26">
        <v>42664</v>
      </c>
      <c r="AS19" s="27"/>
      <c r="AT19" s="28">
        <f t="shared" si="14"/>
        <v>42664</v>
      </c>
      <c r="AU19" s="26">
        <v>10288</v>
      </c>
      <c r="AV19" s="27">
        <v>2230</v>
      </c>
      <c r="AW19" s="28">
        <f t="shared" si="15"/>
        <v>12518</v>
      </c>
      <c r="AX19" s="26">
        <v>1345</v>
      </c>
      <c r="AY19" s="27">
        <v>0</v>
      </c>
      <c r="AZ19" s="28">
        <f t="shared" si="16"/>
        <v>1345</v>
      </c>
      <c r="BA19" s="26"/>
      <c r="BB19" s="27"/>
      <c r="BC19" s="28">
        <f t="shared" si="17"/>
        <v>0</v>
      </c>
      <c r="BD19" s="26"/>
      <c r="BE19" s="27"/>
      <c r="BF19" s="28">
        <f t="shared" si="18"/>
        <v>0</v>
      </c>
      <c r="BG19" s="26"/>
      <c r="BH19" s="27"/>
      <c r="BI19" s="28">
        <f t="shared" si="19"/>
        <v>0</v>
      </c>
      <c r="BJ19" s="26"/>
      <c r="BK19" s="27"/>
      <c r="BL19" s="28">
        <f t="shared" si="20"/>
        <v>0</v>
      </c>
      <c r="BM19" s="26"/>
      <c r="BN19" s="27"/>
      <c r="BO19" s="28">
        <f t="shared" si="21"/>
        <v>0</v>
      </c>
      <c r="BP19" s="26"/>
      <c r="BQ19" s="27"/>
      <c r="BR19" s="28">
        <f t="shared" si="22"/>
        <v>0</v>
      </c>
      <c r="BS19" s="26"/>
      <c r="BT19" s="27"/>
      <c r="BU19" s="28">
        <f t="shared" si="23"/>
        <v>0</v>
      </c>
      <c r="BV19" s="26"/>
      <c r="BW19" s="27"/>
      <c r="BX19" s="28">
        <f t="shared" si="24"/>
        <v>0</v>
      </c>
      <c r="BY19" s="26"/>
      <c r="BZ19" s="27"/>
      <c r="CA19" s="28">
        <f t="shared" si="25"/>
        <v>0</v>
      </c>
      <c r="CB19" s="26"/>
      <c r="CC19" s="27"/>
      <c r="CD19" s="28">
        <f t="shared" si="26"/>
        <v>0</v>
      </c>
      <c r="CE19" s="26"/>
      <c r="CF19" s="27"/>
      <c r="CG19" s="28">
        <f t="shared" si="27"/>
        <v>0</v>
      </c>
      <c r="CH19" s="26"/>
      <c r="CI19" s="27"/>
      <c r="CJ19" s="28">
        <f t="shared" si="28"/>
        <v>0</v>
      </c>
      <c r="CK19" s="26"/>
      <c r="CL19" s="27"/>
      <c r="CM19" s="28">
        <f t="shared" si="29"/>
        <v>0</v>
      </c>
      <c r="CN19" s="26"/>
      <c r="CO19" s="27"/>
      <c r="CP19" s="28">
        <f t="shared" si="30"/>
        <v>0</v>
      </c>
      <c r="CQ19" s="26">
        <v>353</v>
      </c>
      <c r="CR19" s="27"/>
      <c r="CS19" s="28">
        <f t="shared" si="31"/>
        <v>353</v>
      </c>
      <c r="CT19" s="26"/>
      <c r="CU19" s="27"/>
      <c r="CV19" s="28">
        <f t="shared" si="32"/>
        <v>0</v>
      </c>
      <c r="CW19" s="26"/>
      <c r="CX19" s="27"/>
      <c r="CY19" s="28">
        <f t="shared" si="33"/>
        <v>0</v>
      </c>
      <c r="CZ19" s="26"/>
      <c r="DA19" s="27"/>
      <c r="DB19" s="28">
        <f t="shared" si="34"/>
        <v>0</v>
      </c>
    </row>
    <row r="20" spans="1:106" ht="26.1" customHeight="1" x14ac:dyDescent="0.15">
      <c r="A20" s="44" t="s">
        <v>26</v>
      </c>
      <c r="B20" s="26"/>
      <c r="C20" s="27"/>
      <c r="D20" s="28">
        <f t="shared" si="0"/>
        <v>0</v>
      </c>
      <c r="E20" s="26"/>
      <c r="F20" s="27"/>
      <c r="G20" s="28">
        <f t="shared" si="1"/>
        <v>0</v>
      </c>
      <c r="H20" s="26"/>
      <c r="I20" s="27"/>
      <c r="J20" s="28">
        <f t="shared" si="2"/>
        <v>0</v>
      </c>
      <c r="K20" s="26"/>
      <c r="L20" s="27"/>
      <c r="M20" s="28">
        <f t="shared" si="3"/>
        <v>0</v>
      </c>
      <c r="N20" s="26"/>
      <c r="O20" s="27"/>
      <c r="P20" s="28">
        <f t="shared" si="4"/>
        <v>0</v>
      </c>
      <c r="Q20" s="26"/>
      <c r="R20" s="27"/>
      <c r="S20" s="28">
        <f t="shared" si="5"/>
        <v>0</v>
      </c>
      <c r="T20" s="26"/>
      <c r="U20" s="27"/>
      <c r="V20" s="30">
        <f t="shared" si="6"/>
        <v>0</v>
      </c>
      <c r="W20" s="26">
        <v>1488</v>
      </c>
      <c r="X20" s="27"/>
      <c r="Y20" s="28">
        <f t="shared" si="7"/>
        <v>1488</v>
      </c>
      <c r="Z20" s="29"/>
      <c r="AA20" s="27"/>
      <c r="AB20" s="28">
        <f t="shared" si="8"/>
        <v>0</v>
      </c>
      <c r="AC20" s="26"/>
      <c r="AD20" s="27"/>
      <c r="AE20" s="28">
        <f t="shared" si="9"/>
        <v>0</v>
      </c>
      <c r="AF20" s="26">
        <v>13025</v>
      </c>
      <c r="AG20" s="27">
        <v>1012</v>
      </c>
      <c r="AH20" s="28">
        <f t="shared" si="10"/>
        <v>14037</v>
      </c>
      <c r="AI20" s="26"/>
      <c r="AJ20" s="27">
        <v>11576</v>
      </c>
      <c r="AK20" s="28">
        <f t="shared" si="11"/>
        <v>11576</v>
      </c>
      <c r="AL20" s="26"/>
      <c r="AM20" s="27"/>
      <c r="AN20" s="28">
        <f t="shared" si="12"/>
        <v>0</v>
      </c>
      <c r="AO20" s="26"/>
      <c r="AP20" s="27"/>
      <c r="AQ20" s="28">
        <f t="shared" si="13"/>
        <v>0</v>
      </c>
      <c r="AR20" s="26"/>
      <c r="AS20" s="27"/>
      <c r="AT20" s="28">
        <f t="shared" si="14"/>
        <v>0</v>
      </c>
      <c r="AU20" s="26"/>
      <c r="AV20" s="27"/>
      <c r="AW20" s="28">
        <f t="shared" si="15"/>
        <v>0</v>
      </c>
      <c r="AX20" s="26"/>
      <c r="AY20" s="27"/>
      <c r="AZ20" s="28">
        <f t="shared" si="16"/>
        <v>0</v>
      </c>
      <c r="BA20" s="26"/>
      <c r="BB20" s="27"/>
      <c r="BC20" s="28">
        <f t="shared" si="17"/>
        <v>0</v>
      </c>
      <c r="BD20" s="26"/>
      <c r="BE20" s="27"/>
      <c r="BF20" s="28">
        <f t="shared" si="18"/>
        <v>0</v>
      </c>
      <c r="BG20" s="26"/>
      <c r="BH20" s="27"/>
      <c r="BI20" s="28">
        <f t="shared" si="19"/>
        <v>0</v>
      </c>
      <c r="BJ20" s="26"/>
      <c r="BK20" s="27"/>
      <c r="BL20" s="28">
        <f t="shared" si="20"/>
        <v>0</v>
      </c>
      <c r="BM20" s="26"/>
      <c r="BN20" s="27"/>
      <c r="BO20" s="28">
        <f t="shared" si="21"/>
        <v>0</v>
      </c>
      <c r="BP20" s="26"/>
      <c r="BQ20" s="27"/>
      <c r="BR20" s="28">
        <f t="shared" si="22"/>
        <v>0</v>
      </c>
      <c r="BS20" s="26"/>
      <c r="BT20" s="27"/>
      <c r="BU20" s="28">
        <f t="shared" si="23"/>
        <v>0</v>
      </c>
      <c r="BV20" s="26"/>
      <c r="BW20" s="27"/>
      <c r="BX20" s="28">
        <f t="shared" si="24"/>
        <v>0</v>
      </c>
      <c r="BY20" s="26"/>
      <c r="BZ20" s="27"/>
      <c r="CA20" s="28">
        <f t="shared" si="25"/>
        <v>0</v>
      </c>
      <c r="CB20" s="26"/>
      <c r="CC20" s="27"/>
      <c r="CD20" s="28">
        <f t="shared" si="26"/>
        <v>0</v>
      </c>
      <c r="CE20" s="26"/>
      <c r="CF20" s="27"/>
      <c r="CG20" s="28">
        <f t="shared" si="27"/>
        <v>0</v>
      </c>
      <c r="CH20" s="26"/>
      <c r="CI20" s="27"/>
      <c r="CJ20" s="28">
        <f t="shared" si="28"/>
        <v>0</v>
      </c>
      <c r="CK20" s="26"/>
      <c r="CL20" s="27"/>
      <c r="CM20" s="28">
        <f t="shared" si="29"/>
        <v>0</v>
      </c>
      <c r="CN20" s="26"/>
      <c r="CO20" s="27"/>
      <c r="CP20" s="28">
        <f t="shared" si="30"/>
        <v>0</v>
      </c>
      <c r="CQ20" s="26"/>
      <c r="CR20" s="27"/>
      <c r="CS20" s="28">
        <f t="shared" si="31"/>
        <v>0</v>
      </c>
      <c r="CT20" s="26"/>
      <c r="CU20" s="27"/>
      <c r="CV20" s="28">
        <f t="shared" si="32"/>
        <v>0</v>
      </c>
      <c r="CW20" s="26"/>
      <c r="CX20" s="27"/>
      <c r="CY20" s="28">
        <f t="shared" si="33"/>
        <v>0</v>
      </c>
      <c r="CZ20" s="26"/>
      <c r="DA20" s="27"/>
      <c r="DB20" s="28">
        <f t="shared" si="34"/>
        <v>0</v>
      </c>
    </row>
    <row r="21" spans="1:106" ht="26.1" customHeight="1" x14ac:dyDescent="0.15">
      <c r="A21" s="44" t="s">
        <v>72</v>
      </c>
      <c r="B21" s="26"/>
      <c r="C21" s="27"/>
      <c r="D21" s="28">
        <f t="shared" ref="D21" si="35">SUM(B21:C21)</f>
        <v>0</v>
      </c>
      <c r="E21" s="26"/>
      <c r="F21" s="27"/>
      <c r="G21" s="28">
        <f t="shared" si="1"/>
        <v>0</v>
      </c>
      <c r="H21" s="26"/>
      <c r="I21" s="27"/>
      <c r="J21" s="28">
        <f t="shared" si="2"/>
        <v>0</v>
      </c>
      <c r="K21" s="26"/>
      <c r="L21" s="27"/>
      <c r="M21" s="28">
        <f t="shared" si="3"/>
        <v>0</v>
      </c>
      <c r="N21" s="26"/>
      <c r="O21" s="27"/>
      <c r="P21" s="28">
        <f t="shared" si="4"/>
        <v>0</v>
      </c>
      <c r="Q21" s="26"/>
      <c r="R21" s="27"/>
      <c r="S21" s="28">
        <f t="shared" si="5"/>
        <v>0</v>
      </c>
      <c r="T21" s="26"/>
      <c r="U21" s="27"/>
      <c r="V21" s="28">
        <f t="shared" si="6"/>
        <v>0</v>
      </c>
      <c r="W21" s="26"/>
      <c r="X21" s="27"/>
      <c r="Y21" s="28">
        <f t="shared" si="7"/>
        <v>0</v>
      </c>
      <c r="Z21" s="26"/>
      <c r="AA21" s="27"/>
      <c r="AB21" s="28">
        <f t="shared" si="8"/>
        <v>0</v>
      </c>
      <c r="AC21" s="26"/>
      <c r="AD21" s="27"/>
      <c r="AE21" s="28">
        <f t="shared" si="9"/>
        <v>0</v>
      </c>
      <c r="AF21" s="26"/>
      <c r="AG21" s="27"/>
      <c r="AH21" s="28">
        <f t="shared" si="10"/>
        <v>0</v>
      </c>
      <c r="AI21" s="26"/>
      <c r="AJ21" s="27"/>
      <c r="AK21" s="28">
        <f t="shared" si="11"/>
        <v>0</v>
      </c>
      <c r="AL21" s="26"/>
      <c r="AM21" s="27"/>
      <c r="AN21" s="28">
        <f t="shared" si="12"/>
        <v>0</v>
      </c>
      <c r="AO21" s="26"/>
      <c r="AP21" s="27"/>
      <c r="AQ21" s="28">
        <f t="shared" si="13"/>
        <v>0</v>
      </c>
      <c r="AR21" s="26"/>
      <c r="AS21" s="27"/>
      <c r="AT21" s="28">
        <f t="shared" si="14"/>
        <v>0</v>
      </c>
      <c r="AU21" s="26"/>
      <c r="AV21" s="27"/>
      <c r="AW21" s="28">
        <f t="shared" si="15"/>
        <v>0</v>
      </c>
      <c r="AX21" s="26"/>
      <c r="AY21" s="27"/>
      <c r="AZ21" s="28">
        <f t="shared" si="16"/>
        <v>0</v>
      </c>
      <c r="BA21" s="26"/>
      <c r="BB21" s="27"/>
      <c r="BC21" s="28">
        <f t="shared" si="17"/>
        <v>0</v>
      </c>
      <c r="BD21" s="26"/>
      <c r="BE21" s="27"/>
      <c r="BF21" s="28">
        <f t="shared" si="18"/>
        <v>0</v>
      </c>
      <c r="BG21" s="26"/>
      <c r="BH21" s="27"/>
      <c r="BI21" s="28">
        <f t="shared" si="19"/>
        <v>0</v>
      </c>
      <c r="BJ21" s="26"/>
      <c r="BK21" s="27"/>
      <c r="BL21" s="28">
        <f t="shared" si="20"/>
        <v>0</v>
      </c>
      <c r="BM21" s="26"/>
      <c r="BN21" s="27"/>
      <c r="BO21" s="28">
        <f t="shared" si="21"/>
        <v>0</v>
      </c>
      <c r="BP21" s="26"/>
      <c r="BQ21" s="27"/>
      <c r="BR21" s="28">
        <f t="shared" si="22"/>
        <v>0</v>
      </c>
      <c r="BS21" s="26"/>
      <c r="BT21" s="27"/>
      <c r="BU21" s="28">
        <f t="shared" si="23"/>
        <v>0</v>
      </c>
      <c r="BV21" s="26"/>
      <c r="BW21" s="27"/>
      <c r="BX21" s="28">
        <f t="shared" si="24"/>
        <v>0</v>
      </c>
      <c r="BY21" s="26"/>
      <c r="BZ21" s="27"/>
      <c r="CA21" s="28">
        <f t="shared" si="25"/>
        <v>0</v>
      </c>
      <c r="CB21" s="26"/>
      <c r="CC21" s="27"/>
      <c r="CD21" s="28">
        <f t="shared" si="26"/>
        <v>0</v>
      </c>
      <c r="CE21" s="26"/>
      <c r="CF21" s="27"/>
      <c r="CG21" s="28">
        <f t="shared" si="27"/>
        <v>0</v>
      </c>
      <c r="CH21" s="26"/>
      <c r="CI21" s="27"/>
      <c r="CJ21" s="28">
        <f t="shared" si="28"/>
        <v>0</v>
      </c>
      <c r="CK21" s="26"/>
      <c r="CL21" s="27"/>
      <c r="CM21" s="28">
        <f t="shared" si="29"/>
        <v>0</v>
      </c>
      <c r="CN21" s="26"/>
      <c r="CO21" s="27"/>
      <c r="CP21" s="28">
        <f t="shared" si="30"/>
        <v>0</v>
      </c>
      <c r="CQ21" s="26"/>
      <c r="CR21" s="27"/>
      <c r="CS21" s="28">
        <f t="shared" si="31"/>
        <v>0</v>
      </c>
      <c r="CT21" s="26"/>
      <c r="CU21" s="27"/>
      <c r="CV21" s="28">
        <f t="shared" si="32"/>
        <v>0</v>
      </c>
      <c r="CW21" s="26"/>
      <c r="CX21" s="27"/>
      <c r="CY21" s="28">
        <f t="shared" si="33"/>
        <v>0</v>
      </c>
      <c r="CZ21" s="26">
        <v>587</v>
      </c>
      <c r="DA21" s="27"/>
      <c r="DB21" s="28">
        <f t="shared" si="34"/>
        <v>587</v>
      </c>
    </row>
    <row r="22" spans="1:106" ht="26.1" customHeight="1" x14ac:dyDescent="0.15">
      <c r="A22" s="44" t="s">
        <v>27</v>
      </c>
      <c r="B22" s="26"/>
      <c r="C22" s="27"/>
      <c r="D22" s="28">
        <f t="shared" si="0"/>
        <v>0</v>
      </c>
      <c r="E22" s="26"/>
      <c r="F22" s="27"/>
      <c r="G22" s="28">
        <f t="shared" si="1"/>
        <v>0</v>
      </c>
      <c r="H22" s="26"/>
      <c r="I22" s="27"/>
      <c r="J22" s="28">
        <f t="shared" si="2"/>
        <v>0</v>
      </c>
      <c r="K22" s="26">
        <v>1586</v>
      </c>
      <c r="L22" s="27">
        <v>2133</v>
      </c>
      <c r="M22" s="28">
        <f t="shared" si="3"/>
        <v>3719</v>
      </c>
      <c r="N22" s="26">
        <v>1000</v>
      </c>
      <c r="O22" s="27"/>
      <c r="P22" s="28">
        <f t="shared" si="4"/>
        <v>1000</v>
      </c>
      <c r="Q22" s="26">
        <v>3324</v>
      </c>
      <c r="R22" s="27">
        <v>641</v>
      </c>
      <c r="S22" s="28">
        <f t="shared" si="5"/>
        <v>3965</v>
      </c>
      <c r="T22" s="26">
        <v>2312</v>
      </c>
      <c r="U22" s="27">
        <v>650</v>
      </c>
      <c r="V22" s="30">
        <f t="shared" si="6"/>
        <v>2962</v>
      </c>
      <c r="W22" s="26"/>
      <c r="X22" s="27">
        <v>1752</v>
      </c>
      <c r="Y22" s="28">
        <f t="shared" si="7"/>
        <v>1752</v>
      </c>
      <c r="Z22" s="29"/>
      <c r="AA22" s="27"/>
      <c r="AB22" s="28">
        <f t="shared" si="8"/>
        <v>0</v>
      </c>
      <c r="AC22" s="26"/>
      <c r="AD22" s="27"/>
      <c r="AE22" s="28">
        <f t="shared" si="9"/>
        <v>0</v>
      </c>
      <c r="AF22" s="26"/>
      <c r="AG22" s="27"/>
      <c r="AH22" s="28">
        <f t="shared" si="10"/>
        <v>0</v>
      </c>
      <c r="AI22" s="26"/>
      <c r="AJ22" s="27"/>
      <c r="AK22" s="28">
        <f t="shared" si="11"/>
        <v>0</v>
      </c>
      <c r="AL22" s="26"/>
      <c r="AM22" s="27"/>
      <c r="AN22" s="28">
        <f t="shared" si="12"/>
        <v>0</v>
      </c>
      <c r="AO22" s="26"/>
      <c r="AP22" s="27"/>
      <c r="AQ22" s="28">
        <f t="shared" si="13"/>
        <v>0</v>
      </c>
      <c r="AR22" s="26"/>
      <c r="AS22" s="27"/>
      <c r="AT22" s="28">
        <f t="shared" si="14"/>
        <v>0</v>
      </c>
      <c r="AU22" s="26"/>
      <c r="AV22" s="27"/>
      <c r="AW22" s="28">
        <f t="shared" si="15"/>
        <v>0</v>
      </c>
      <c r="AX22" s="26"/>
      <c r="AY22" s="27"/>
      <c r="AZ22" s="28">
        <f t="shared" si="16"/>
        <v>0</v>
      </c>
      <c r="BA22" s="26"/>
      <c r="BB22" s="27"/>
      <c r="BC22" s="28">
        <f t="shared" si="17"/>
        <v>0</v>
      </c>
      <c r="BD22" s="26"/>
      <c r="BE22" s="27"/>
      <c r="BF22" s="28">
        <f t="shared" si="18"/>
        <v>0</v>
      </c>
      <c r="BG22" s="26"/>
      <c r="BH22" s="27"/>
      <c r="BI22" s="28">
        <f t="shared" si="19"/>
        <v>0</v>
      </c>
      <c r="BJ22" s="26"/>
      <c r="BK22" s="27"/>
      <c r="BL22" s="28">
        <f t="shared" si="20"/>
        <v>0</v>
      </c>
      <c r="BM22" s="26"/>
      <c r="BN22" s="27"/>
      <c r="BO22" s="28">
        <f t="shared" si="21"/>
        <v>0</v>
      </c>
      <c r="BP22" s="26"/>
      <c r="BQ22" s="27"/>
      <c r="BR22" s="28">
        <f t="shared" si="22"/>
        <v>0</v>
      </c>
      <c r="BS22" s="26"/>
      <c r="BT22" s="27"/>
      <c r="BU22" s="28">
        <f t="shared" si="23"/>
        <v>0</v>
      </c>
      <c r="BV22" s="26"/>
      <c r="BW22" s="27"/>
      <c r="BX22" s="28">
        <f t="shared" si="24"/>
        <v>0</v>
      </c>
      <c r="BY22" s="26"/>
      <c r="BZ22" s="27"/>
      <c r="CA22" s="28">
        <f t="shared" si="25"/>
        <v>0</v>
      </c>
      <c r="CB22" s="26"/>
      <c r="CC22" s="27"/>
      <c r="CD22" s="28">
        <f t="shared" si="26"/>
        <v>0</v>
      </c>
      <c r="CE22" s="26"/>
      <c r="CF22" s="27"/>
      <c r="CG22" s="28">
        <f t="shared" si="27"/>
        <v>0</v>
      </c>
      <c r="CH22" s="26"/>
      <c r="CI22" s="27"/>
      <c r="CJ22" s="28">
        <f t="shared" si="28"/>
        <v>0</v>
      </c>
      <c r="CK22" s="26"/>
      <c r="CL22" s="27"/>
      <c r="CM22" s="28">
        <f t="shared" si="29"/>
        <v>0</v>
      </c>
      <c r="CN22" s="26"/>
      <c r="CO22" s="27"/>
      <c r="CP22" s="28">
        <f t="shared" si="30"/>
        <v>0</v>
      </c>
      <c r="CQ22" s="26"/>
      <c r="CR22" s="27"/>
      <c r="CS22" s="28">
        <f t="shared" si="31"/>
        <v>0</v>
      </c>
      <c r="CT22" s="26"/>
      <c r="CU22" s="27"/>
      <c r="CV22" s="28">
        <f t="shared" si="32"/>
        <v>0</v>
      </c>
      <c r="CW22" s="26"/>
      <c r="CX22" s="27"/>
      <c r="CY22" s="28">
        <f t="shared" si="33"/>
        <v>0</v>
      </c>
      <c r="CZ22" s="26"/>
      <c r="DA22" s="27"/>
      <c r="DB22" s="28">
        <f t="shared" si="34"/>
        <v>0</v>
      </c>
    </row>
    <row r="23" spans="1:106" ht="26.1" customHeight="1" x14ac:dyDescent="0.15">
      <c r="A23" s="44" t="s">
        <v>15</v>
      </c>
      <c r="B23" s="26"/>
      <c r="C23" s="27"/>
      <c r="D23" s="28">
        <f t="shared" si="0"/>
        <v>0</v>
      </c>
      <c r="E23" s="26"/>
      <c r="F23" s="27"/>
      <c r="G23" s="28">
        <f t="shared" si="1"/>
        <v>0</v>
      </c>
      <c r="H23" s="26"/>
      <c r="I23" s="27"/>
      <c r="J23" s="28">
        <f t="shared" si="2"/>
        <v>0</v>
      </c>
      <c r="K23" s="26"/>
      <c r="L23" s="27"/>
      <c r="M23" s="28">
        <f t="shared" si="3"/>
        <v>0</v>
      </c>
      <c r="N23" s="26"/>
      <c r="O23" s="27"/>
      <c r="P23" s="28">
        <f t="shared" si="4"/>
        <v>0</v>
      </c>
      <c r="Q23" s="26"/>
      <c r="R23" s="27"/>
      <c r="S23" s="28">
        <f t="shared" si="5"/>
        <v>0</v>
      </c>
      <c r="T23" s="26"/>
      <c r="U23" s="27">
        <v>21721</v>
      </c>
      <c r="V23" s="30">
        <f t="shared" si="6"/>
        <v>21721</v>
      </c>
      <c r="W23" s="26"/>
      <c r="X23" s="27">
        <v>162095</v>
      </c>
      <c r="Y23" s="28">
        <f t="shared" si="7"/>
        <v>162095</v>
      </c>
      <c r="Z23" s="29">
        <v>11677</v>
      </c>
      <c r="AA23" s="27">
        <v>83796</v>
      </c>
      <c r="AB23" s="28">
        <f t="shared" si="8"/>
        <v>95473</v>
      </c>
      <c r="AC23" s="26"/>
      <c r="AD23" s="27">
        <v>205303</v>
      </c>
      <c r="AE23" s="28">
        <f t="shared" si="9"/>
        <v>205303</v>
      </c>
      <c r="AF23" s="26">
        <v>39643</v>
      </c>
      <c r="AG23" s="27">
        <v>93430</v>
      </c>
      <c r="AH23" s="28">
        <f t="shared" si="10"/>
        <v>133073</v>
      </c>
      <c r="AI23" s="26"/>
      <c r="AJ23" s="27"/>
      <c r="AK23" s="28">
        <f t="shared" si="11"/>
        <v>0</v>
      </c>
      <c r="AL23" s="26">
        <v>163876</v>
      </c>
      <c r="AM23" s="27">
        <v>12514</v>
      </c>
      <c r="AN23" s="28">
        <f t="shared" si="12"/>
        <v>176390</v>
      </c>
      <c r="AO23" s="26">
        <v>158656</v>
      </c>
      <c r="AP23" s="27">
        <v>57627</v>
      </c>
      <c r="AQ23" s="28">
        <f t="shared" si="13"/>
        <v>216283</v>
      </c>
      <c r="AR23" s="26"/>
      <c r="AS23" s="27"/>
      <c r="AT23" s="28">
        <f t="shared" si="14"/>
        <v>0</v>
      </c>
      <c r="AU23" s="26"/>
      <c r="AV23" s="27">
        <v>34025</v>
      </c>
      <c r="AW23" s="28">
        <f t="shared" si="15"/>
        <v>34025</v>
      </c>
      <c r="AX23" s="26">
        <v>0</v>
      </c>
      <c r="AY23" s="27">
        <v>32754</v>
      </c>
      <c r="AZ23" s="28">
        <f t="shared" si="16"/>
        <v>32754</v>
      </c>
      <c r="BA23" s="26"/>
      <c r="BB23" s="27"/>
      <c r="BC23" s="28">
        <f t="shared" si="17"/>
        <v>0</v>
      </c>
      <c r="BD23" s="26"/>
      <c r="BE23" s="27">
        <v>50715</v>
      </c>
      <c r="BF23" s="28">
        <f t="shared" si="18"/>
        <v>50715</v>
      </c>
      <c r="BG23" s="26">
        <v>62874</v>
      </c>
      <c r="BH23" s="27"/>
      <c r="BI23" s="28">
        <f t="shared" si="19"/>
        <v>62874</v>
      </c>
      <c r="BJ23" s="26">
        <v>109710</v>
      </c>
      <c r="BK23" s="27">
        <v>21047</v>
      </c>
      <c r="BL23" s="28">
        <f t="shared" si="20"/>
        <v>130757</v>
      </c>
      <c r="BM23" s="26">
        <v>159561</v>
      </c>
      <c r="BN23" s="27"/>
      <c r="BO23" s="28">
        <f t="shared" si="21"/>
        <v>159561</v>
      </c>
      <c r="BP23" s="26">
        <v>92447</v>
      </c>
      <c r="BQ23" s="27">
        <v>41718</v>
      </c>
      <c r="BR23" s="28">
        <f t="shared" si="22"/>
        <v>134165</v>
      </c>
      <c r="BS23" s="26">
        <v>343663</v>
      </c>
      <c r="BT23" s="27">
        <v>117865</v>
      </c>
      <c r="BU23" s="28">
        <f t="shared" si="23"/>
        <v>461528</v>
      </c>
      <c r="BV23" s="26">
        <v>850211</v>
      </c>
      <c r="BW23" s="27">
        <v>171549</v>
      </c>
      <c r="BX23" s="28">
        <f>SUM(BV23:BW23)</f>
        <v>1021760</v>
      </c>
      <c r="BY23" s="26">
        <v>1567604</v>
      </c>
      <c r="BZ23" s="27">
        <v>170365</v>
      </c>
      <c r="CA23" s="28">
        <f>SUM(BY23:BZ23)</f>
        <v>1737969</v>
      </c>
      <c r="CB23" s="26">
        <v>2174844</v>
      </c>
      <c r="CC23" s="27">
        <v>62179</v>
      </c>
      <c r="CD23" s="28">
        <f>SUM(CB23:CC23)</f>
        <v>2237023</v>
      </c>
      <c r="CE23" s="26">
        <v>3715917</v>
      </c>
      <c r="CF23" s="27">
        <v>60731</v>
      </c>
      <c r="CG23" s="28">
        <f>SUM(CE23:CF23)</f>
        <v>3776648</v>
      </c>
      <c r="CH23" s="26">
        <v>5687392</v>
      </c>
      <c r="CI23" s="27">
        <v>177455</v>
      </c>
      <c r="CJ23" s="28">
        <f>SUM(CH23:CI23)</f>
        <v>5864847</v>
      </c>
      <c r="CK23" s="26">
        <v>7170907</v>
      </c>
      <c r="CL23" s="27">
        <v>238124</v>
      </c>
      <c r="CM23" s="28">
        <f>SUM(CK23:CL23)</f>
        <v>7409031</v>
      </c>
      <c r="CN23" s="26">
        <v>7228686</v>
      </c>
      <c r="CO23" s="27">
        <v>677566</v>
      </c>
      <c r="CP23" s="28">
        <f>SUM(CN23:CO23)</f>
        <v>7906252</v>
      </c>
      <c r="CQ23" s="26">
        <v>6190958</v>
      </c>
      <c r="CR23" s="27">
        <v>624161</v>
      </c>
      <c r="CS23" s="28">
        <f>SUM(CQ23:CR23)</f>
        <v>6815119</v>
      </c>
      <c r="CT23" s="26">
        <v>6226055</v>
      </c>
      <c r="CU23" s="27">
        <v>672476</v>
      </c>
      <c r="CV23" s="28">
        <f>SUM(CT23:CU23)</f>
        <v>6898531</v>
      </c>
      <c r="CW23" s="26">
        <v>6250635</v>
      </c>
      <c r="CX23" s="27">
        <v>965514</v>
      </c>
      <c r="CY23" s="28">
        <f>SUM(CW23:CX23)</f>
        <v>7216149</v>
      </c>
      <c r="CZ23" s="26">
        <v>5481337</v>
      </c>
      <c r="DA23" s="27">
        <v>1003651</v>
      </c>
      <c r="DB23" s="28">
        <f>SUM(CZ23:DA23)</f>
        <v>6484988</v>
      </c>
    </row>
    <row r="24" spans="1:106" ht="26.1" customHeight="1" x14ac:dyDescent="0.15">
      <c r="A24" s="44" t="s">
        <v>24</v>
      </c>
      <c r="B24" s="26"/>
      <c r="C24" s="27"/>
      <c r="D24" s="28">
        <f t="shared" si="0"/>
        <v>0</v>
      </c>
      <c r="E24" s="26"/>
      <c r="F24" s="27"/>
      <c r="G24" s="28">
        <f t="shared" si="1"/>
        <v>0</v>
      </c>
      <c r="H24" s="26"/>
      <c r="I24" s="27"/>
      <c r="J24" s="28">
        <f t="shared" si="2"/>
        <v>0</v>
      </c>
      <c r="K24" s="26"/>
      <c r="L24" s="27"/>
      <c r="M24" s="28">
        <f t="shared" si="3"/>
        <v>0</v>
      </c>
      <c r="N24" s="26"/>
      <c r="O24" s="27"/>
      <c r="P24" s="28">
        <f t="shared" si="4"/>
        <v>0</v>
      </c>
      <c r="Q24" s="26"/>
      <c r="R24" s="27"/>
      <c r="S24" s="28">
        <f t="shared" si="5"/>
        <v>0</v>
      </c>
      <c r="T24" s="26"/>
      <c r="U24" s="27"/>
      <c r="V24" s="30">
        <f t="shared" si="6"/>
        <v>0</v>
      </c>
      <c r="W24" s="26"/>
      <c r="X24" s="27"/>
      <c r="Y24" s="28">
        <f t="shared" si="7"/>
        <v>0</v>
      </c>
      <c r="Z24" s="29"/>
      <c r="AA24" s="27"/>
      <c r="AB24" s="28">
        <f t="shared" si="8"/>
        <v>0</v>
      </c>
      <c r="AC24" s="26"/>
      <c r="AD24" s="27"/>
      <c r="AE24" s="28">
        <f t="shared" si="9"/>
        <v>0</v>
      </c>
      <c r="AF24" s="26"/>
      <c r="AG24" s="27"/>
      <c r="AH24" s="28">
        <f t="shared" si="10"/>
        <v>0</v>
      </c>
      <c r="AI24" s="26"/>
      <c r="AJ24" s="27"/>
      <c r="AK24" s="28">
        <f t="shared" si="11"/>
        <v>0</v>
      </c>
      <c r="AL24" s="26"/>
      <c r="AM24" s="27"/>
      <c r="AN24" s="28">
        <f t="shared" si="12"/>
        <v>0</v>
      </c>
      <c r="AO24" s="26"/>
      <c r="AP24" s="27"/>
      <c r="AQ24" s="28">
        <f t="shared" si="13"/>
        <v>0</v>
      </c>
      <c r="AR24" s="26"/>
      <c r="AS24" s="27"/>
      <c r="AT24" s="28">
        <f t="shared" si="14"/>
        <v>0</v>
      </c>
      <c r="AU24" s="26"/>
      <c r="AV24" s="27"/>
      <c r="AW24" s="28">
        <f t="shared" si="15"/>
        <v>0</v>
      </c>
      <c r="AX24" s="26"/>
      <c r="AY24" s="27"/>
      <c r="AZ24" s="28">
        <f t="shared" si="16"/>
        <v>0</v>
      </c>
      <c r="BA24" s="26"/>
      <c r="BB24" s="27"/>
      <c r="BC24" s="28">
        <f t="shared" si="17"/>
        <v>0</v>
      </c>
      <c r="BD24" s="26"/>
      <c r="BE24" s="27"/>
      <c r="BF24" s="28">
        <f t="shared" si="18"/>
        <v>0</v>
      </c>
      <c r="BG24" s="26"/>
      <c r="BH24" s="27"/>
      <c r="BI24" s="28">
        <f t="shared" si="19"/>
        <v>0</v>
      </c>
      <c r="BJ24" s="26"/>
      <c r="BK24" s="27"/>
      <c r="BL24" s="28">
        <f t="shared" si="20"/>
        <v>0</v>
      </c>
      <c r="BM24" s="26"/>
      <c r="BN24" s="27"/>
      <c r="BO24" s="28">
        <f t="shared" si="21"/>
        <v>0</v>
      </c>
      <c r="BP24" s="26"/>
      <c r="BQ24" s="27"/>
      <c r="BR24" s="28">
        <f t="shared" si="22"/>
        <v>0</v>
      </c>
      <c r="BS24" s="26"/>
      <c r="BT24" s="27"/>
      <c r="BU24" s="28">
        <f t="shared" si="23"/>
        <v>0</v>
      </c>
      <c r="BV24" s="26">
        <v>136672</v>
      </c>
      <c r="BW24" s="27"/>
      <c r="BX24" s="28">
        <f t="shared" si="24"/>
        <v>136672</v>
      </c>
      <c r="BY24" s="26">
        <v>252697</v>
      </c>
      <c r="BZ24" s="27"/>
      <c r="CA24" s="28">
        <f t="shared" ref="CA24:CA32" si="36">SUM(BY24:BZ24)</f>
        <v>252697</v>
      </c>
      <c r="CB24" s="26">
        <v>460144</v>
      </c>
      <c r="CC24" s="27"/>
      <c r="CD24" s="28">
        <f t="shared" ref="CD24:CD32" si="37">SUM(CB24:CC24)</f>
        <v>460144</v>
      </c>
      <c r="CE24" s="26">
        <v>200185</v>
      </c>
      <c r="CF24" s="27"/>
      <c r="CG24" s="28">
        <f t="shared" ref="CG24:CG32" si="38">SUM(CE24:CF24)</f>
        <v>200185</v>
      </c>
      <c r="CH24" s="26"/>
      <c r="CI24" s="27"/>
      <c r="CJ24" s="28">
        <f t="shared" ref="CJ24:CJ32" si="39">SUM(CH24:CI24)</f>
        <v>0</v>
      </c>
      <c r="CK24" s="26"/>
      <c r="CL24" s="27"/>
      <c r="CM24" s="28">
        <f t="shared" ref="CM24:CM32" si="40">SUM(CK24:CL24)</f>
        <v>0</v>
      </c>
      <c r="CN24" s="26"/>
      <c r="CO24" s="27"/>
      <c r="CP24" s="28">
        <f t="shared" ref="CP24:CP32" si="41">SUM(CN24:CO24)</f>
        <v>0</v>
      </c>
      <c r="CQ24" s="26"/>
      <c r="CR24" s="27"/>
      <c r="CS24" s="28">
        <f t="shared" ref="CS24:CS32" si="42">SUM(CQ24:CR24)</f>
        <v>0</v>
      </c>
      <c r="CT24" s="26"/>
      <c r="CU24" s="27"/>
      <c r="CV24" s="28">
        <f t="shared" ref="CV24:CV32" si="43">SUM(CT24:CU24)</f>
        <v>0</v>
      </c>
      <c r="CW24" s="26"/>
      <c r="CX24" s="27"/>
      <c r="CY24" s="28">
        <f t="shared" ref="CY24:CY32" si="44">SUM(CW24:CX24)</f>
        <v>0</v>
      </c>
      <c r="CZ24" s="26"/>
      <c r="DA24" s="27"/>
      <c r="DB24" s="28">
        <f t="shared" ref="DB24:DB32" si="45">SUM(CZ24:DA24)</f>
        <v>0</v>
      </c>
    </row>
    <row r="25" spans="1:106" ht="26.1" customHeight="1" x14ac:dyDescent="0.15">
      <c r="A25" s="44" t="s">
        <v>66</v>
      </c>
      <c r="B25" s="26"/>
      <c r="C25" s="27"/>
      <c r="D25" s="28">
        <f t="shared" ref="D25" si="46">SUM(B25:C25)</f>
        <v>0</v>
      </c>
      <c r="E25" s="26"/>
      <c r="F25" s="27"/>
      <c r="G25" s="28">
        <f t="shared" ref="G25" si="47">SUM(E25:F25)</f>
        <v>0</v>
      </c>
      <c r="H25" s="26"/>
      <c r="I25" s="27"/>
      <c r="J25" s="28">
        <f t="shared" ref="J25" si="48">SUM(H25:I25)</f>
        <v>0</v>
      </c>
      <c r="K25" s="26"/>
      <c r="L25" s="27"/>
      <c r="M25" s="28">
        <f t="shared" ref="M25" si="49">SUM(K25:L25)</f>
        <v>0</v>
      </c>
      <c r="N25" s="26"/>
      <c r="O25" s="27"/>
      <c r="P25" s="28">
        <f t="shared" ref="P25" si="50">SUM(N25:O25)</f>
        <v>0</v>
      </c>
      <c r="Q25" s="26"/>
      <c r="R25" s="27"/>
      <c r="S25" s="28">
        <f t="shared" ref="S25" si="51">SUM(Q25:R25)</f>
        <v>0</v>
      </c>
      <c r="T25" s="26"/>
      <c r="U25" s="27"/>
      <c r="V25" s="30">
        <f t="shared" ref="V25" si="52">SUM(T25:U25)</f>
        <v>0</v>
      </c>
      <c r="W25" s="26"/>
      <c r="X25" s="27"/>
      <c r="Y25" s="28">
        <f t="shared" ref="Y25" si="53">SUM(W25:X25)</f>
        <v>0</v>
      </c>
      <c r="Z25" s="29"/>
      <c r="AA25" s="27"/>
      <c r="AB25" s="28">
        <f t="shared" ref="AB25" si="54">SUM(Z25:AA25)</f>
        <v>0</v>
      </c>
      <c r="AC25" s="26"/>
      <c r="AD25" s="27"/>
      <c r="AE25" s="28">
        <f t="shared" ref="AE25" si="55">SUM(AC25:AD25)</f>
        <v>0</v>
      </c>
      <c r="AF25" s="26"/>
      <c r="AG25" s="27"/>
      <c r="AH25" s="28">
        <f t="shared" ref="AH25" si="56">SUM(AF25:AG25)</f>
        <v>0</v>
      </c>
      <c r="AI25" s="26"/>
      <c r="AJ25" s="27"/>
      <c r="AK25" s="28">
        <f t="shared" ref="AK25" si="57">SUM(AI25:AJ25)</f>
        <v>0</v>
      </c>
      <c r="AL25" s="26"/>
      <c r="AM25" s="27"/>
      <c r="AN25" s="28">
        <f t="shared" ref="AN25" si="58">SUM(AL25:AM25)</f>
        <v>0</v>
      </c>
      <c r="AO25" s="26"/>
      <c r="AP25" s="27"/>
      <c r="AQ25" s="28">
        <f t="shared" ref="AQ25" si="59">SUM(AO25:AP25)</f>
        <v>0</v>
      </c>
      <c r="AR25" s="26"/>
      <c r="AS25" s="27"/>
      <c r="AT25" s="28">
        <f t="shared" ref="AT25" si="60">SUM(AR25:AS25)</f>
        <v>0</v>
      </c>
      <c r="AU25" s="26"/>
      <c r="AV25" s="27"/>
      <c r="AW25" s="28">
        <f t="shared" ref="AW25" si="61">SUM(AU25:AV25)</f>
        <v>0</v>
      </c>
      <c r="AX25" s="26"/>
      <c r="AY25" s="27"/>
      <c r="AZ25" s="28">
        <f t="shared" ref="AZ25" si="62">SUM(AX25:AY25)</f>
        <v>0</v>
      </c>
      <c r="BA25" s="26"/>
      <c r="BB25" s="27"/>
      <c r="BC25" s="28">
        <f t="shared" ref="BC25" si="63">SUM(BA25:BB25)</f>
        <v>0</v>
      </c>
      <c r="BD25" s="26"/>
      <c r="BE25" s="27"/>
      <c r="BF25" s="28">
        <f t="shared" ref="BF25" si="64">SUM(BD25:BE25)</f>
        <v>0</v>
      </c>
      <c r="BG25" s="26"/>
      <c r="BH25" s="27"/>
      <c r="BI25" s="28">
        <f t="shared" ref="BI25" si="65">SUM(BG25:BH25)</f>
        <v>0</v>
      </c>
      <c r="BJ25" s="26"/>
      <c r="BK25" s="27"/>
      <c r="BL25" s="28">
        <f t="shared" ref="BL25" si="66">SUM(BJ25:BK25)</f>
        <v>0</v>
      </c>
      <c r="BM25" s="26"/>
      <c r="BN25" s="27"/>
      <c r="BO25" s="28">
        <f t="shared" ref="BO25" si="67">SUM(BM25:BN25)</f>
        <v>0</v>
      </c>
      <c r="BP25" s="26"/>
      <c r="BQ25" s="27"/>
      <c r="BR25" s="28">
        <f t="shared" ref="BR25" si="68">SUM(BP25:BQ25)</f>
        <v>0</v>
      </c>
      <c r="BS25" s="26"/>
      <c r="BT25" s="27"/>
      <c r="BU25" s="28">
        <f t="shared" ref="BU25" si="69">SUM(BS25:BT25)</f>
        <v>0</v>
      </c>
      <c r="BV25" s="26"/>
      <c r="BW25" s="27"/>
      <c r="BX25" s="28">
        <f t="shared" ref="BX25" si="70">SUM(BV25:BW25)</f>
        <v>0</v>
      </c>
      <c r="BY25" s="26"/>
      <c r="BZ25" s="27"/>
      <c r="CA25" s="28">
        <f t="shared" ref="CA25" si="71">SUM(BY25:BZ25)</f>
        <v>0</v>
      </c>
      <c r="CB25" s="26"/>
      <c r="CC25" s="27"/>
      <c r="CD25" s="28">
        <f t="shared" ref="CD25" si="72">SUM(CB25:CC25)</f>
        <v>0</v>
      </c>
      <c r="CE25" s="26"/>
      <c r="CF25" s="27"/>
      <c r="CG25" s="28">
        <f t="shared" ref="CG25" si="73">SUM(CE25:CF25)</f>
        <v>0</v>
      </c>
      <c r="CH25" s="26"/>
      <c r="CI25" s="27"/>
      <c r="CJ25" s="28">
        <f t="shared" ref="CJ25" si="74">SUM(CH25:CI25)</f>
        <v>0</v>
      </c>
      <c r="CK25" s="26"/>
      <c r="CL25" s="27"/>
      <c r="CM25" s="28">
        <f t="shared" ref="CM25" si="75">SUM(CK25:CL25)</f>
        <v>0</v>
      </c>
      <c r="CN25" s="26">
        <v>493803</v>
      </c>
      <c r="CO25" s="27"/>
      <c r="CP25" s="28">
        <f t="shared" si="41"/>
        <v>493803</v>
      </c>
      <c r="CQ25" s="26">
        <v>1025372</v>
      </c>
      <c r="CR25" s="27"/>
      <c r="CS25" s="28">
        <f t="shared" si="42"/>
        <v>1025372</v>
      </c>
      <c r="CT25" s="26">
        <v>1284455</v>
      </c>
      <c r="CU25" s="27"/>
      <c r="CV25" s="28">
        <f t="shared" si="43"/>
        <v>1284455</v>
      </c>
      <c r="CW25" s="26">
        <v>1649904</v>
      </c>
      <c r="CX25" s="27"/>
      <c r="CY25" s="28">
        <f t="shared" si="44"/>
        <v>1649904</v>
      </c>
      <c r="CZ25" s="26">
        <v>1881283</v>
      </c>
      <c r="DA25" s="27"/>
      <c r="DB25" s="28">
        <f t="shared" si="45"/>
        <v>1881283</v>
      </c>
    </row>
    <row r="26" spans="1:106" ht="26.1" customHeight="1" x14ac:dyDescent="0.15">
      <c r="A26" s="44" t="s">
        <v>16</v>
      </c>
      <c r="B26" s="26"/>
      <c r="C26" s="27"/>
      <c r="D26" s="28">
        <f t="shared" si="0"/>
        <v>0</v>
      </c>
      <c r="E26" s="26"/>
      <c r="F26" s="27"/>
      <c r="G26" s="28">
        <f t="shared" si="1"/>
        <v>0</v>
      </c>
      <c r="H26" s="26"/>
      <c r="I26" s="27"/>
      <c r="J26" s="28">
        <f t="shared" si="2"/>
        <v>0</v>
      </c>
      <c r="K26" s="26"/>
      <c r="L26" s="27"/>
      <c r="M26" s="28">
        <f t="shared" si="3"/>
        <v>0</v>
      </c>
      <c r="N26" s="26"/>
      <c r="O26" s="27"/>
      <c r="P26" s="28">
        <f t="shared" si="4"/>
        <v>0</v>
      </c>
      <c r="Q26" s="26"/>
      <c r="R26" s="27"/>
      <c r="S26" s="28">
        <f t="shared" si="5"/>
        <v>0</v>
      </c>
      <c r="T26" s="26"/>
      <c r="U26" s="27"/>
      <c r="V26" s="30">
        <f t="shared" si="6"/>
        <v>0</v>
      </c>
      <c r="W26" s="26"/>
      <c r="X26" s="27"/>
      <c r="Y26" s="28">
        <f t="shared" si="7"/>
        <v>0</v>
      </c>
      <c r="Z26" s="29"/>
      <c r="AA26" s="27"/>
      <c r="AB26" s="28">
        <f t="shared" si="8"/>
        <v>0</v>
      </c>
      <c r="AC26" s="26"/>
      <c r="AD26" s="27"/>
      <c r="AE26" s="28">
        <f t="shared" si="9"/>
        <v>0</v>
      </c>
      <c r="AF26" s="26"/>
      <c r="AG26" s="27"/>
      <c r="AH26" s="28">
        <f t="shared" si="10"/>
        <v>0</v>
      </c>
      <c r="AI26" s="26"/>
      <c r="AJ26" s="27"/>
      <c r="AK26" s="28">
        <f t="shared" si="11"/>
        <v>0</v>
      </c>
      <c r="AL26" s="26"/>
      <c r="AM26" s="27"/>
      <c r="AN26" s="28">
        <f t="shared" si="12"/>
        <v>0</v>
      </c>
      <c r="AO26" s="26"/>
      <c r="AP26" s="27"/>
      <c r="AQ26" s="28">
        <f t="shared" si="13"/>
        <v>0</v>
      </c>
      <c r="AR26" s="26"/>
      <c r="AS26" s="27"/>
      <c r="AT26" s="28">
        <f t="shared" si="14"/>
        <v>0</v>
      </c>
      <c r="AU26" s="26">
        <v>33736</v>
      </c>
      <c r="AV26" s="27">
        <v>41469</v>
      </c>
      <c r="AW26" s="28">
        <f t="shared" si="15"/>
        <v>75205</v>
      </c>
      <c r="AX26" s="26">
        <v>21983</v>
      </c>
      <c r="AY26" s="27">
        <v>21396</v>
      </c>
      <c r="AZ26" s="28">
        <f t="shared" si="16"/>
        <v>43379</v>
      </c>
      <c r="BA26" s="26">
        <v>31080</v>
      </c>
      <c r="BB26" s="27">
        <v>11866</v>
      </c>
      <c r="BC26" s="28">
        <f t="shared" si="17"/>
        <v>42946</v>
      </c>
      <c r="BD26" s="26"/>
      <c r="BE26" s="27"/>
      <c r="BF26" s="28">
        <f t="shared" si="18"/>
        <v>0</v>
      </c>
      <c r="BG26" s="26"/>
      <c r="BH26" s="27"/>
      <c r="BI26" s="28">
        <f t="shared" si="19"/>
        <v>0</v>
      </c>
      <c r="BJ26" s="26"/>
      <c r="BK26" s="27"/>
      <c r="BL26" s="28">
        <f t="shared" si="20"/>
        <v>0</v>
      </c>
      <c r="BM26" s="26"/>
      <c r="BN26" s="27"/>
      <c r="BO26" s="28">
        <f t="shared" si="21"/>
        <v>0</v>
      </c>
      <c r="BP26" s="26"/>
      <c r="BQ26" s="27"/>
      <c r="BR26" s="28">
        <f t="shared" si="22"/>
        <v>0</v>
      </c>
      <c r="BS26" s="26">
        <v>9945</v>
      </c>
      <c r="BT26" s="27"/>
      <c r="BU26" s="28">
        <f t="shared" si="23"/>
        <v>9945</v>
      </c>
      <c r="BV26" s="26">
        <v>46542</v>
      </c>
      <c r="BW26" s="27">
        <v>8340</v>
      </c>
      <c r="BX26" s="28">
        <f t="shared" si="24"/>
        <v>54882</v>
      </c>
      <c r="BY26" s="26"/>
      <c r="BZ26" s="27"/>
      <c r="CA26" s="28">
        <f t="shared" si="36"/>
        <v>0</v>
      </c>
      <c r="CB26" s="26"/>
      <c r="CC26" s="27"/>
      <c r="CD26" s="28">
        <f t="shared" si="37"/>
        <v>0</v>
      </c>
      <c r="CE26" s="26"/>
      <c r="CF26" s="27"/>
      <c r="CG26" s="28">
        <f t="shared" si="38"/>
        <v>0</v>
      </c>
      <c r="CH26" s="26"/>
      <c r="CI26" s="27"/>
      <c r="CJ26" s="28">
        <f t="shared" si="39"/>
        <v>0</v>
      </c>
      <c r="CK26" s="26"/>
      <c r="CL26" s="27"/>
      <c r="CM26" s="28">
        <f t="shared" si="40"/>
        <v>0</v>
      </c>
      <c r="CN26" s="26"/>
      <c r="CO26" s="27"/>
      <c r="CP26" s="28">
        <f t="shared" si="41"/>
        <v>0</v>
      </c>
      <c r="CQ26" s="26"/>
      <c r="CR26" s="27"/>
      <c r="CS26" s="28">
        <f t="shared" si="42"/>
        <v>0</v>
      </c>
      <c r="CT26" s="26"/>
      <c r="CU26" s="27"/>
      <c r="CV26" s="28">
        <f t="shared" si="43"/>
        <v>0</v>
      </c>
      <c r="CW26" s="26"/>
      <c r="CX26" s="27"/>
      <c r="CY26" s="28">
        <f t="shared" si="44"/>
        <v>0</v>
      </c>
      <c r="CZ26" s="26"/>
      <c r="DA26" s="27"/>
      <c r="DB26" s="28">
        <f t="shared" si="45"/>
        <v>0</v>
      </c>
    </row>
    <row r="27" spans="1:106" ht="26.1" customHeight="1" x14ac:dyDescent="0.15">
      <c r="A27" s="44" t="s">
        <v>22</v>
      </c>
      <c r="B27" s="26"/>
      <c r="C27" s="27"/>
      <c r="D27" s="28">
        <f t="shared" si="0"/>
        <v>0</v>
      </c>
      <c r="E27" s="26"/>
      <c r="F27" s="27"/>
      <c r="G27" s="28">
        <f t="shared" si="1"/>
        <v>0</v>
      </c>
      <c r="H27" s="26"/>
      <c r="I27" s="27"/>
      <c r="J27" s="28">
        <f t="shared" si="2"/>
        <v>0</v>
      </c>
      <c r="K27" s="26"/>
      <c r="L27" s="27"/>
      <c r="M27" s="28">
        <f t="shared" si="3"/>
        <v>0</v>
      </c>
      <c r="N27" s="26"/>
      <c r="O27" s="27"/>
      <c r="P27" s="28">
        <f t="shared" si="4"/>
        <v>0</v>
      </c>
      <c r="Q27" s="26"/>
      <c r="R27" s="27"/>
      <c r="S27" s="28">
        <f t="shared" si="5"/>
        <v>0</v>
      </c>
      <c r="T27" s="26"/>
      <c r="U27" s="27"/>
      <c r="V27" s="30">
        <f t="shared" si="6"/>
        <v>0</v>
      </c>
      <c r="W27" s="26"/>
      <c r="X27" s="27"/>
      <c r="Y27" s="28">
        <f t="shared" si="7"/>
        <v>0</v>
      </c>
      <c r="Z27" s="29"/>
      <c r="AA27" s="27"/>
      <c r="AB27" s="28">
        <f t="shared" si="8"/>
        <v>0</v>
      </c>
      <c r="AC27" s="26"/>
      <c r="AD27" s="27"/>
      <c r="AE27" s="28">
        <f t="shared" si="9"/>
        <v>0</v>
      </c>
      <c r="AF27" s="26"/>
      <c r="AG27" s="27"/>
      <c r="AH27" s="28">
        <f t="shared" si="10"/>
        <v>0</v>
      </c>
      <c r="AI27" s="26"/>
      <c r="AJ27" s="27"/>
      <c r="AK27" s="28">
        <f t="shared" si="11"/>
        <v>0</v>
      </c>
      <c r="AL27" s="26"/>
      <c r="AM27" s="27"/>
      <c r="AN27" s="28">
        <f t="shared" si="12"/>
        <v>0</v>
      </c>
      <c r="AO27" s="26"/>
      <c r="AP27" s="27"/>
      <c r="AQ27" s="28">
        <f t="shared" si="13"/>
        <v>0</v>
      </c>
      <c r="AR27" s="26"/>
      <c r="AS27" s="27"/>
      <c r="AT27" s="28">
        <f t="shared" si="14"/>
        <v>0</v>
      </c>
      <c r="AU27" s="26"/>
      <c r="AV27" s="27"/>
      <c r="AW27" s="28">
        <f t="shared" si="15"/>
        <v>0</v>
      </c>
      <c r="AX27" s="26"/>
      <c r="AY27" s="27"/>
      <c r="AZ27" s="28">
        <f t="shared" si="16"/>
        <v>0</v>
      </c>
      <c r="BA27" s="26"/>
      <c r="BB27" s="27"/>
      <c r="BC27" s="28">
        <f t="shared" si="17"/>
        <v>0</v>
      </c>
      <c r="BD27" s="26"/>
      <c r="BE27" s="27"/>
      <c r="BF27" s="28">
        <f t="shared" si="18"/>
        <v>0</v>
      </c>
      <c r="BG27" s="26"/>
      <c r="BH27" s="27"/>
      <c r="BI27" s="28">
        <f t="shared" si="19"/>
        <v>0</v>
      </c>
      <c r="BJ27" s="26"/>
      <c r="BK27" s="27"/>
      <c r="BL27" s="28">
        <f t="shared" si="20"/>
        <v>0</v>
      </c>
      <c r="BM27" s="26"/>
      <c r="BN27" s="27"/>
      <c r="BO27" s="28">
        <f t="shared" si="21"/>
        <v>0</v>
      </c>
      <c r="BP27" s="26"/>
      <c r="BQ27" s="27"/>
      <c r="BR27" s="28">
        <f t="shared" si="22"/>
        <v>0</v>
      </c>
      <c r="BS27" s="26">
        <v>32933</v>
      </c>
      <c r="BT27" s="27">
        <v>12538</v>
      </c>
      <c r="BU27" s="28">
        <f t="shared" si="23"/>
        <v>45471</v>
      </c>
      <c r="BV27" s="26">
        <v>151560</v>
      </c>
      <c r="BW27" s="27">
        <v>32696</v>
      </c>
      <c r="BX27" s="28">
        <f t="shared" si="24"/>
        <v>184256</v>
      </c>
      <c r="BY27" s="26">
        <v>23040</v>
      </c>
      <c r="BZ27" s="27">
        <v>6559</v>
      </c>
      <c r="CA27" s="28">
        <f t="shared" si="36"/>
        <v>29599</v>
      </c>
      <c r="CB27" s="26">
        <v>43205</v>
      </c>
      <c r="CC27" s="27">
        <v>18561</v>
      </c>
      <c r="CD27" s="28">
        <f t="shared" si="37"/>
        <v>61766</v>
      </c>
      <c r="CE27" s="26"/>
      <c r="CF27" s="27"/>
      <c r="CG27" s="28">
        <f t="shared" si="38"/>
        <v>0</v>
      </c>
      <c r="CH27" s="26"/>
      <c r="CI27" s="27"/>
      <c r="CJ27" s="28">
        <f t="shared" si="39"/>
        <v>0</v>
      </c>
      <c r="CK27" s="26"/>
      <c r="CL27" s="27"/>
      <c r="CM27" s="28">
        <f t="shared" si="40"/>
        <v>0</v>
      </c>
      <c r="CN27" s="26"/>
      <c r="CO27" s="27"/>
      <c r="CP27" s="28">
        <f t="shared" si="41"/>
        <v>0</v>
      </c>
      <c r="CQ27" s="26"/>
      <c r="CR27" s="27"/>
      <c r="CS27" s="28">
        <f t="shared" si="42"/>
        <v>0</v>
      </c>
      <c r="CT27" s="26"/>
      <c r="CU27" s="27"/>
      <c r="CV27" s="28">
        <f t="shared" si="43"/>
        <v>0</v>
      </c>
      <c r="CW27" s="26"/>
      <c r="CX27" s="27"/>
      <c r="CY27" s="28">
        <f t="shared" si="44"/>
        <v>0</v>
      </c>
      <c r="CZ27" s="26"/>
      <c r="DA27" s="27"/>
      <c r="DB27" s="28">
        <f t="shared" si="45"/>
        <v>0</v>
      </c>
    </row>
    <row r="28" spans="1:106" ht="26.1" customHeight="1" x14ac:dyDescent="0.15">
      <c r="A28" s="44" t="s">
        <v>17</v>
      </c>
      <c r="B28" s="26"/>
      <c r="C28" s="27"/>
      <c r="D28" s="28">
        <f t="shared" si="0"/>
        <v>0</v>
      </c>
      <c r="E28" s="26"/>
      <c r="F28" s="27"/>
      <c r="G28" s="28">
        <f t="shared" si="1"/>
        <v>0</v>
      </c>
      <c r="H28" s="26"/>
      <c r="I28" s="27"/>
      <c r="J28" s="28">
        <f t="shared" si="2"/>
        <v>0</v>
      </c>
      <c r="K28" s="26"/>
      <c r="L28" s="27"/>
      <c r="M28" s="28">
        <f t="shared" si="3"/>
        <v>0</v>
      </c>
      <c r="N28" s="26"/>
      <c r="O28" s="27"/>
      <c r="P28" s="28">
        <f t="shared" si="4"/>
        <v>0</v>
      </c>
      <c r="Q28" s="26"/>
      <c r="R28" s="27"/>
      <c r="S28" s="28">
        <f t="shared" si="5"/>
        <v>0</v>
      </c>
      <c r="T28" s="26"/>
      <c r="U28" s="27"/>
      <c r="V28" s="30">
        <f t="shared" si="6"/>
        <v>0</v>
      </c>
      <c r="W28" s="26"/>
      <c r="X28" s="27"/>
      <c r="Y28" s="28">
        <f t="shared" si="7"/>
        <v>0</v>
      </c>
      <c r="Z28" s="29"/>
      <c r="AA28" s="27"/>
      <c r="AB28" s="28">
        <f t="shared" si="8"/>
        <v>0</v>
      </c>
      <c r="AC28" s="26"/>
      <c r="AD28" s="27"/>
      <c r="AE28" s="28">
        <f t="shared" si="9"/>
        <v>0</v>
      </c>
      <c r="AF28" s="26"/>
      <c r="AG28" s="27"/>
      <c r="AH28" s="28">
        <f t="shared" si="10"/>
        <v>0</v>
      </c>
      <c r="AI28" s="26"/>
      <c r="AJ28" s="27"/>
      <c r="AK28" s="28">
        <f t="shared" si="11"/>
        <v>0</v>
      </c>
      <c r="AL28" s="26"/>
      <c r="AM28" s="27"/>
      <c r="AN28" s="28">
        <f t="shared" si="12"/>
        <v>0</v>
      </c>
      <c r="AO28" s="26"/>
      <c r="AP28" s="27"/>
      <c r="AQ28" s="28">
        <f t="shared" si="13"/>
        <v>0</v>
      </c>
      <c r="AR28" s="26"/>
      <c r="AS28" s="27"/>
      <c r="AT28" s="28">
        <f t="shared" si="14"/>
        <v>0</v>
      </c>
      <c r="AU28" s="26"/>
      <c r="AV28" s="27"/>
      <c r="AW28" s="28">
        <f t="shared" si="15"/>
        <v>0</v>
      </c>
      <c r="AX28" s="26">
        <v>0</v>
      </c>
      <c r="AY28" s="27">
        <v>12076</v>
      </c>
      <c r="AZ28" s="28">
        <f t="shared" si="16"/>
        <v>12076</v>
      </c>
      <c r="BA28" s="26"/>
      <c r="BB28" s="27"/>
      <c r="BC28" s="28">
        <f t="shared" si="17"/>
        <v>0</v>
      </c>
      <c r="BD28" s="26"/>
      <c r="BE28" s="27"/>
      <c r="BF28" s="28">
        <f t="shared" si="18"/>
        <v>0</v>
      </c>
      <c r="BG28" s="26"/>
      <c r="BH28" s="27"/>
      <c r="BI28" s="28">
        <f t="shared" si="19"/>
        <v>0</v>
      </c>
      <c r="BJ28" s="26"/>
      <c r="BK28" s="27"/>
      <c r="BL28" s="28">
        <f t="shared" si="20"/>
        <v>0</v>
      </c>
      <c r="BM28" s="26"/>
      <c r="BN28" s="27"/>
      <c r="BO28" s="28">
        <f t="shared" si="21"/>
        <v>0</v>
      </c>
      <c r="BP28" s="26"/>
      <c r="BQ28" s="27"/>
      <c r="BR28" s="28">
        <f t="shared" si="22"/>
        <v>0</v>
      </c>
      <c r="BS28" s="26"/>
      <c r="BT28" s="27"/>
      <c r="BU28" s="28">
        <f t="shared" si="23"/>
        <v>0</v>
      </c>
      <c r="BV28" s="26"/>
      <c r="BW28" s="27"/>
      <c r="BX28" s="28">
        <f t="shared" si="24"/>
        <v>0</v>
      </c>
      <c r="BY28" s="26"/>
      <c r="BZ28" s="27"/>
      <c r="CA28" s="28">
        <f t="shared" si="36"/>
        <v>0</v>
      </c>
      <c r="CB28" s="26"/>
      <c r="CC28" s="27"/>
      <c r="CD28" s="28">
        <f t="shared" si="37"/>
        <v>0</v>
      </c>
      <c r="CE28" s="26"/>
      <c r="CF28" s="27"/>
      <c r="CG28" s="28">
        <f t="shared" si="38"/>
        <v>0</v>
      </c>
      <c r="CH28" s="26"/>
      <c r="CI28" s="27"/>
      <c r="CJ28" s="28">
        <f t="shared" si="39"/>
        <v>0</v>
      </c>
      <c r="CK28" s="26"/>
      <c r="CL28" s="27"/>
      <c r="CM28" s="28">
        <f t="shared" si="40"/>
        <v>0</v>
      </c>
      <c r="CN28" s="26"/>
      <c r="CO28" s="27"/>
      <c r="CP28" s="28">
        <f t="shared" si="41"/>
        <v>0</v>
      </c>
      <c r="CQ28" s="26"/>
      <c r="CR28" s="27"/>
      <c r="CS28" s="28">
        <f t="shared" si="42"/>
        <v>0</v>
      </c>
      <c r="CT28" s="26"/>
      <c r="CU28" s="27"/>
      <c r="CV28" s="28">
        <f t="shared" si="43"/>
        <v>0</v>
      </c>
      <c r="CW28" s="26"/>
      <c r="CX28" s="27"/>
      <c r="CY28" s="28">
        <f t="shared" si="44"/>
        <v>0</v>
      </c>
      <c r="CZ28" s="26"/>
      <c r="DA28" s="27"/>
      <c r="DB28" s="28">
        <f t="shared" si="45"/>
        <v>0</v>
      </c>
    </row>
    <row r="29" spans="1:106" ht="26.1" customHeight="1" x14ac:dyDescent="0.15">
      <c r="A29" s="44" t="s">
        <v>19</v>
      </c>
      <c r="B29" s="26"/>
      <c r="C29" s="27"/>
      <c r="D29" s="28">
        <f t="shared" si="0"/>
        <v>0</v>
      </c>
      <c r="E29" s="26"/>
      <c r="F29" s="27"/>
      <c r="G29" s="28">
        <f t="shared" si="1"/>
        <v>0</v>
      </c>
      <c r="H29" s="26"/>
      <c r="I29" s="27"/>
      <c r="J29" s="28">
        <f t="shared" si="2"/>
        <v>0</v>
      </c>
      <c r="K29" s="26"/>
      <c r="L29" s="27"/>
      <c r="M29" s="28">
        <f t="shared" si="3"/>
        <v>0</v>
      </c>
      <c r="N29" s="26"/>
      <c r="O29" s="27"/>
      <c r="P29" s="28">
        <f t="shared" si="4"/>
        <v>0</v>
      </c>
      <c r="Q29" s="26"/>
      <c r="R29" s="27"/>
      <c r="S29" s="28">
        <f t="shared" si="5"/>
        <v>0</v>
      </c>
      <c r="T29" s="26"/>
      <c r="U29" s="27"/>
      <c r="V29" s="30">
        <f t="shared" si="6"/>
        <v>0</v>
      </c>
      <c r="W29" s="26"/>
      <c r="X29" s="27"/>
      <c r="Y29" s="28">
        <f t="shared" si="7"/>
        <v>0</v>
      </c>
      <c r="Z29" s="29"/>
      <c r="AA29" s="27"/>
      <c r="AB29" s="28">
        <f t="shared" si="8"/>
        <v>0</v>
      </c>
      <c r="AC29" s="26"/>
      <c r="AD29" s="27"/>
      <c r="AE29" s="28">
        <f t="shared" si="9"/>
        <v>0</v>
      </c>
      <c r="AF29" s="26"/>
      <c r="AG29" s="27"/>
      <c r="AH29" s="28">
        <f t="shared" si="10"/>
        <v>0</v>
      </c>
      <c r="AI29" s="26"/>
      <c r="AJ29" s="27"/>
      <c r="AK29" s="28">
        <f t="shared" si="11"/>
        <v>0</v>
      </c>
      <c r="AL29" s="26"/>
      <c r="AM29" s="27"/>
      <c r="AN29" s="28">
        <f t="shared" si="12"/>
        <v>0</v>
      </c>
      <c r="AO29" s="26">
        <v>271397</v>
      </c>
      <c r="AP29" s="27">
        <v>64378</v>
      </c>
      <c r="AQ29" s="28">
        <f t="shared" si="13"/>
        <v>335775</v>
      </c>
      <c r="AR29" s="26">
        <v>66792</v>
      </c>
      <c r="AS29" s="27">
        <v>5201</v>
      </c>
      <c r="AT29" s="28">
        <f t="shared" si="14"/>
        <v>71993</v>
      </c>
      <c r="AU29" s="26"/>
      <c r="AV29" s="27"/>
      <c r="AW29" s="28">
        <f t="shared" si="15"/>
        <v>0</v>
      </c>
      <c r="AX29" s="26">
        <v>0</v>
      </c>
      <c r="AY29" s="27">
        <v>0</v>
      </c>
      <c r="AZ29" s="28">
        <f t="shared" si="16"/>
        <v>0</v>
      </c>
      <c r="BA29" s="26">
        <v>21948</v>
      </c>
      <c r="BB29" s="27"/>
      <c r="BC29" s="28">
        <f t="shared" si="17"/>
        <v>21948</v>
      </c>
      <c r="BD29" s="26"/>
      <c r="BE29" s="27"/>
      <c r="BF29" s="28">
        <f t="shared" si="18"/>
        <v>0</v>
      </c>
      <c r="BG29" s="26">
        <v>46498</v>
      </c>
      <c r="BH29" s="27">
        <v>10504</v>
      </c>
      <c r="BI29" s="28">
        <f t="shared" si="19"/>
        <v>57002</v>
      </c>
      <c r="BJ29" s="26">
        <v>45113</v>
      </c>
      <c r="BK29" s="27">
        <v>23250</v>
      </c>
      <c r="BL29" s="28">
        <f t="shared" si="20"/>
        <v>68363</v>
      </c>
      <c r="BM29" s="26"/>
      <c r="BN29" s="27"/>
      <c r="BO29" s="28">
        <f t="shared" si="21"/>
        <v>0</v>
      </c>
      <c r="BP29" s="26">
        <v>103805</v>
      </c>
      <c r="BQ29" s="27">
        <v>10443</v>
      </c>
      <c r="BR29" s="28">
        <f t="shared" si="22"/>
        <v>114248</v>
      </c>
      <c r="BS29" s="26"/>
      <c r="BT29" s="27"/>
      <c r="BU29" s="28">
        <f t="shared" si="23"/>
        <v>0</v>
      </c>
      <c r="BV29" s="26"/>
      <c r="BW29" s="27"/>
      <c r="BX29" s="28">
        <f t="shared" si="24"/>
        <v>0</v>
      </c>
      <c r="BY29" s="26">
        <v>34827</v>
      </c>
      <c r="BZ29" s="27">
        <v>11467</v>
      </c>
      <c r="CA29" s="28">
        <f t="shared" si="36"/>
        <v>46294</v>
      </c>
      <c r="CB29" s="26">
        <v>45558</v>
      </c>
      <c r="CC29" s="27"/>
      <c r="CD29" s="28">
        <f t="shared" si="37"/>
        <v>45558</v>
      </c>
      <c r="CE29" s="26">
        <v>103927</v>
      </c>
      <c r="CF29" s="27">
        <v>12041</v>
      </c>
      <c r="CG29" s="28">
        <f t="shared" si="38"/>
        <v>115968</v>
      </c>
      <c r="CH29" s="26"/>
      <c r="CI29" s="27"/>
      <c r="CJ29" s="28">
        <f t="shared" si="39"/>
        <v>0</v>
      </c>
      <c r="CK29" s="26"/>
      <c r="CL29" s="27"/>
      <c r="CM29" s="28">
        <f t="shared" si="40"/>
        <v>0</v>
      </c>
      <c r="CN29" s="26"/>
      <c r="CO29" s="27"/>
      <c r="CP29" s="28">
        <f t="shared" si="41"/>
        <v>0</v>
      </c>
      <c r="CQ29" s="26"/>
      <c r="CR29" s="27"/>
      <c r="CS29" s="28">
        <f t="shared" si="42"/>
        <v>0</v>
      </c>
      <c r="CT29" s="26"/>
      <c r="CU29" s="27"/>
      <c r="CV29" s="28">
        <f t="shared" si="43"/>
        <v>0</v>
      </c>
      <c r="CW29" s="26"/>
      <c r="CX29" s="27"/>
      <c r="CY29" s="28">
        <f t="shared" si="44"/>
        <v>0</v>
      </c>
      <c r="CZ29" s="26"/>
      <c r="DA29" s="27"/>
      <c r="DB29" s="28">
        <f t="shared" si="45"/>
        <v>0</v>
      </c>
    </row>
    <row r="30" spans="1:106" ht="26.1" customHeight="1" x14ac:dyDescent="0.15">
      <c r="A30" s="44" t="s">
        <v>20</v>
      </c>
      <c r="B30" s="26"/>
      <c r="C30" s="27"/>
      <c r="D30" s="28">
        <f t="shared" si="0"/>
        <v>0</v>
      </c>
      <c r="E30" s="26"/>
      <c r="F30" s="27"/>
      <c r="G30" s="28">
        <f t="shared" si="1"/>
        <v>0</v>
      </c>
      <c r="H30" s="26"/>
      <c r="I30" s="27"/>
      <c r="J30" s="28">
        <f t="shared" si="2"/>
        <v>0</v>
      </c>
      <c r="K30" s="26"/>
      <c r="L30" s="27"/>
      <c r="M30" s="28">
        <f t="shared" si="3"/>
        <v>0</v>
      </c>
      <c r="N30" s="26"/>
      <c r="O30" s="27"/>
      <c r="P30" s="28">
        <f t="shared" si="4"/>
        <v>0</v>
      </c>
      <c r="Q30" s="26"/>
      <c r="R30" s="27"/>
      <c r="S30" s="28">
        <f t="shared" si="5"/>
        <v>0</v>
      </c>
      <c r="T30" s="26"/>
      <c r="U30" s="27"/>
      <c r="V30" s="30">
        <f t="shared" si="6"/>
        <v>0</v>
      </c>
      <c r="W30" s="26"/>
      <c r="X30" s="27"/>
      <c r="Y30" s="28">
        <f t="shared" si="7"/>
        <v>0</v>
      </c>
      <c r="Z30" s="29">
        <v>2084</v>
      </c>
      <c r="AA30" s="27"/>
      <c r="AB30" s="28">
        <f t="shared" si="8"/>
        <v>2084</v>
      </c>
      <c r="AC30" s="26">
        <v>9900</v>
      </c>
      <c r="AD30" s="27">
        <v>20733</v>
      </c>
      <c r="AE30" s="28">
        <f t="shared" si="9"/>
        <v>30633</v>
      </c>
      <c r="AF30" s="26">
        <v>502</v>
      </c>
      <c r="AG30" s="27"/>
      <c r="AH30" s="28">
        <f t="shared" si="10"/>
        <v>502</v>
      </c>
      <c r="AI30" s="26">
        <v>17984</v>
      </c>
      <c r="AJ30" s="27"/>
      <c r="AK30" s="28">
        <f t="shared" si="11"/>
        <v>17984</v>
      </c>
      <c r="AL30" s="26">
        <v>153984</v>
      </c>
      <c r="AM30" s="27"/>
      <c r="AN30" s="28">
        <f t="shared" si="12"/>
        <v>153984</v>
      </c>
      <c r="AO30" s="26">
        <v>85140</v>
      </c>
      <c r="AP30" s="27"/>
      <c r="AQ30" s="28">
        <f t="shared" si="13"/>
        <v>85140</v>
      </c>
      <c r="AR30" s="26">
        <v>109969</v>
      </c>
      <c r="AS30" s="27"/>
      <c r="AT30" s="28">
        <f t="shared" si="14"/>
        <v>109969</v>
      </c>
      <c r="AU30" s="26">
        <v>40982</v>
      </c>
      <c r="AV30" s="27"/>
      <c r="AW30" s="28">
        <f t="shared" si="15"/>
        <v>40982</v>
      </c>
      <c r="AX30" s="26"/>
      <c r="AY30" s="27"/>
      <c r="AZ30" s="28">
        <f t="shared" si="16"/>
        <v>0</v>
      </c>
      <c r="BA30" s="26">
        <v>47045</v>
      </c>
      <c r="BB30" s="27"/>
      <c r="BC30" s="28">
        <f t="shared" si="17"/>
        <v>47045</v>
      </c>
      <c r="BD30" s="26"/>
      <c r="BE30" s="27"/>
      <c r="BF30" s="28">
        <f t="shared" si="18"/>
        <v>0</v>
      </c>
      <c r="BG30" s="26">
        <v>110020</v>
      </c>
      <c r="BH30" s="27"/>
      <c r="BI30" s="28">
        <f t="shared" si="19"/>
        <v>110020</v>
      </c>
      <c r="BJ30" s="26">
        <v>179207</v>
      </c>
      <c r="BK30" s="27"/>
      <c r="BL30" s="28">
        <f t="shared" si="20"/>
        <v>179207</v>
      </c>
      <c r="BM30" s="26">
        <v>66776</v>
      </c>
      <c r="BN30" s="27"/>
      <c r="BO30" s="28">
        <f t="shared" si="21"/>
        <v>66776</v>
      </c>
      <c r="BP30" s="26">
        <v>43661</v>
      </c>
      <c r="BQ30" s="27"/>
      <c r="BR30" s="28">
        <f t="shared" si="22"/>
        <v>43661</v>
      </c>
      <c r="BS30" s="26">
        <v>158702</v>
      </c>
      <c r="BT30" s="27"/>
      <c r="BU30" s="28">
        <f t="shared" si="23"/>
        <v>158702</v>
      </c>
      <c r="BV30" s="26">
        <v>183225</v>
      </c>
      <c r="BW30" s="27"/>
      <c r="BX30" s="28">
        <f t="shared" si="24"/>
        <v>183225</v>
      </c>
      <c r="BY30" s="26">
        <v>260213</v>
      </c>
      <c r="BZ30" s="27"/>
      <c r="CA30" s="28">
        <f t="shared" si="36"/>
        <v>260213</v>
      </c>
      <c r="CB30" s="26">
        <v>295542</v>
      </c>
      <c r="CC30" s="27"/>
      <c r="CD30" s="28">
        <f t="shared" si="37"/>
        <v>295542</v>
      </c>
      <c r="CE30" s="26">
        <v>160180</v>
      </c>
      <c r="CF30" s="27"/>
      <c r="CG30" s="28">
        <f t="shared" si="38"/>
        <v>160180</v>
      </c>
      <c r="CH30" s="26">
        <v>45833</v>
      </c>
      <c r="CI30" s="27"/>
      <c r="CJ30" s="28">
        <f t="shared" si="39"/>
        <v>45833</v>
      </c>
      <c r="CK30" s="26">
        <v>46487</v>
      </c>
      <c r="CL30" s="27"/>
      <c r="CM30" s="28">
        <f t="shared" si="40"/>
        <v>46487</v>
      </c>
      <c r="CN30" s="26"/>
      <c r="CO30" s="27"/>
      <c r="CP30" s="28">
        <f t="shared" si="41"/>
        <v>0</v>
      </c>
      <c r="CQ30" s="26"/>
      <c r="CR30" s="27"/>
      <c r="CS30" s="28">
        <f t="shared" si="42"/>
        <v>0</v>
      </c>
      <c r="CT30" s="26"/>
      <c r="CU30" s="27"/>
      <c r="CV30" s="28">
        <f t="shared" si="43"/>
        <v>0</v>
      </c>
      <c r="CW30" s="26"/>
      <c r="CX30" s="27"/>
      <c r="CY30" s="28">
        <f t="shared" si="44"/>
        <v>0</v>
      </c>
      <c r="CZ30" s="26"/>
      <c r="DA30" s="27"/>
      <c r="DB30" s="28">
        <f t="shared" si="45"/>
        <v>0</v>
      </c>
    </row>
    <row r="31" spans="1:106" ht="26.1" customHeight="1" x14ac:dyDescent="0.15">
      <c r="A31" s="44" t="s">
        <v>28</v>
      </c>
      <c r="B31" s="26"/>
      <c r="C31" s="27"/>
      <c r="D31" s="28">
        <f t="shared" si="0"/>
        <v>0</v>
      </c>
      <c r="E31" s="26"/>
      <c r="F31" s="27"/>
      <c r="G31" s="28">
        <f t="shared" si="1"/>
        <v>0</v>
      </c>
      <c r="H31" s="26"/>
      <c r="I31" s="27"/>
      <c r="J31" s="28">
        <f t="shared" si="2"/>
        <v>0</v>
      </c>
      <c r="K31" s="26"/>
      <c r="L31" s="27"/>
      <c r="M31" s="28">
        <f t="shared" si="3"/>
        <v>0</v>
      </c>
      <c r="N31" s="26"/>
      <c r="O31" s="27"/>
      <c r="P31" s="28">
        <f t="shared" si="4"/>
        <v>0</v>
      </c>
      <c r="Q31" s="26"/>
      <c r="R31" s="27"/>
      <c r="S31" s="28">
        <f t="shared" si="5"/>
        <v>0</v>
      </c>
      <c r="T31" s="26"/>
      <c r="U31" s="27"/>
      <c r="V31" s="30">
        <f t="shared" si="6"/>
        <v>0</v>
      </c>
      <c r="W31" s="26"/>
      <c r="X31" s="27"/>
      <c r="Y31" s="28">
        <f t="shared" si="7"/>
        <v>0</v>
      </c>
      <c r="Z31" s="29"/>
      <c r="AA31" s="27"/>
      <c r="AB31" s="28">
        <f t="shared" si="8"/>
        <v>0</v>
      </c>
      <c r="AC31" s="26"/>
      <c r="AD31" s="27"/>
      <c r="AE31" s="28">
        <f t="shared" si="9"/>
        <v>0</v>
      </c>
      <c r="AF31" s="26"/>
      <c r="AG31" s="27"/>
      <c r="AH31" s="28">
        <f t="shared" si="10"/>
        <v>0</v>
      </c>
      <c r="AI31" s="26">
        <v>6151</v>
      </c>
      <c r="AJ31" s="27">
        <v>6298</v>
      </c>
      <c r="AK31" s="28">
        <f t="shared" si="11"/>
        <v>12449</v>
      </c>
      <c r="AL31" s="26"/>
      <c r="AM31" s="27"/>
      <c r="AN31" s="28">
        <f t="shared" si="12"/>
        <v>0</v>
      </c>
      <c r="AO31" s="26"/>
      <c r="AP31" s="27"/>
      <c r="AQ31" s="28">
        <f t="shared" si="13"/>
        <v>0</v>
      </c>
      <c r="AR31" s="26"/>
      <c r="AS31" s="27"/>
      <c r="AT31" s="28">
        <f t="shared" si="14"/>
        <v>0</v>
      </c>
      <c r="AU31" s="26"/>
      <c r="AV31" s="27"/>
      <c r="AW31" s="28">
        <f t="shared" si="15"/>
        <v>0</v>
      </c>
      <c r="AX31" s="26"/>
      <c r="AY31" s="27"/>
      <c r="AZ31" s="28">
        <f t="shared" si="16"/>
        <v>0</v>
      </c>
      <c r="BA31" s="26"/>
      <c r="BB31" s="27"/>
      <c r="BC31" s="28">
        <f t="shared" si="17"/>
        <v>0</v>
      </c>
      <c r="BD31" s="26"/>
      <c r="BE31" s="27"/>
      <c r="BF31" s="28">
        <f t="shared" si="18"/>
        <v>0</v>
      </c>
      <c r="BG31" s="26"/>
      <c r="BH31" s="27"/>
      <c r="BI31" s="28">
        <f t="shared" si="19"/>
        <v>0</v>
      </c>
      <c r="BJ31" s="26"/>
      <c r="BK31" s="27"/>
      <c r="BL31" s="28">
        <f t="shared" si="20"/>
        <v>0</v>
      </c>
      <c r="BM31" s="26"/>
      <c r="BN31" s="27"/>
      <c r="BO31" s="28">
        <f t="shared" si="21"/>
        <v>0</v>
      </c>
      <c r="BP31" s="26"/>
      <c r="BQ31" s="27"/>
      <c r="BR31" s="28">
        <f t="shared" si="22"/>
        <v>0</v>
      </c>
      <c r="BS31" s="26"/>
      <c r="BT31" s="27"/>
      <c r="BU31" s="28">
        <f t="shared" si="23"/>
        <v>0</v>
      </c>
      <c r="BV31" s="26"/>
      <c r="BW31" s="27"/>
      <c r="BX31" s="28">
        <f t="shared" si="24"/>
        <v>0</v>
      </c>
      <c r="BY31" s="26"/>
      <c r="BZ31" s="27"/>
      <c r="CA31" s="28">
        <f t="shared" si="36"/>
        <v>0</v>
      </c>
      <c r="CB31" s="26"/>
      <c r="CC31" s="27"/>
      <c r="CD31" s="28">
        <f t="shared" si="37"/>
        <v>0</v>
      </c>
      <c r="CE31" s="26"/>
      <c r="CF31" s="27"/>
      <c r="CG31" s="28">
        <f t="shared" si="38"/>
        <v>0</v>
      </c>
      <c r="CH31" s="26"/>
      <c r="CI31" s="27"/>
      <c r="CJ31" s="28">
        <f t="shared" si="39"/>
        <v>0</v>
      </c>
      <c r="CK31" s="26"/>
      <c r="CL31" s="27"/>
      <c r="CM31" s="28">
        <f t="shared" si="40"/>
        <v>0</v>
      </c>
      <c r="CN31" s="26"/>
      <c r="CO31" s="27"/>
      <c r="CP31" s="28">
        <f t="shared" si="41"/>
        <v>0</v>
      </c>
      <c r="CQ31" s="26"/>
      <c r="CR31" s="27"/>
      <c r="CS31" s="28">
        <f t="shared" si="42"/>
        <v>0</v>
      </c>
      <c r="CT31" s="26"/>
      <c r="CU31" s="27"/>
      <c r="CV31" s="28">
        <f t="shared" si="43"/>
        <v>0</v>
      </c>
      <c r="CW31" s="26"/>
      <c r="CX31" s="27"/>
      <c r="CY31" s="28">
        <f t="shared" si="44"/>
        <v>0</v>
      </c>
      <c r="CZ31" s="26"/>
      <c r="DA31" s="27"/>
      <c r="DB31" s="28">
        <f t="shared" si="45"/>
        <v>0</v>
      </c>
    </row>
    <row r="32" spans="1:106" ht="26.1" customHeight="1" thickBot="1" x14ac:dyDescent="0.2">
      <c r="A32" s="47" t="s">
        <v>25</v>
      </c>
      <c r="B32" s="32"/>
      <c r="C32" s="33"/>
      <c r="D32" s="34">
        <f t="shared" si="0"/>
        <v>0</v>
      </c>
      <c r="E32" s="32"/>
      <c r="F32" s="33"/>
      <c r="G32" s="34">
        <f t="shared" si="1"/>
        <v>0</v>
      </c>
      <c r="H32" s="32"/>
      <c r="I32" s="33"/>
      <c r="J32" s="34">
        <f t="shared" si="2"/>
        <v>0</v>
      </c>
      <c r="K32" s="32"/>
      <c r="L32" s="33"/>
      <c r="M32" s="34">
        <f t="shared" si="3"/>
        <v>0</v>
      </c>
      <c r="N32" s="32"/>
      <c r="O32" s="33"/>
      <c r="P32" s="34">
        <f t="shared" si="4"/>
        <v>0</v>
      </c>
      <c r="Q32" s="32"/>
      <c r="R32" s="33"/>
      <c r="S32" s="34">
        <f t="shared" si="5"/>
        <v>0</v>
      </c>
      <c r="T32" s="32"/>
      <c r="U32" s="33"/>
      <c r="V32" s="36">
        <f t="shared" si="6"/>
        <v>0</v>
      </c>
      <c r="W32" s="32"/>
      <c r="X32" s="33"/>
      <c r="Y32" s="34">
        <f t="shared" si="7"/>
        <v>0</v>
      </c>
      <c r="Z32" s="35"/>
      <c r="AA32" s="33"/>
      <c r="AB32" s="34">
        <f t="shared" si="8"/>
        <v>0</v>
      </c>
      <c r="AC32" s="32"/>
      <c r="AD32" s="33"/>
      <c r="AE32" s="34">
        <f t="shared" si="9"/>
        <v>0</v>
      </c>
      <c r="AF32" s="32"/>
      <c r="AG32" s="33"/>
      <c r="AH32" s="34">
        <f t="shared" si="10"/>
        <v>0</v>
      </c>
      <c r="AI32" s="32">
        <f>25551+7141</f>
        <v>32692</v>
      </c>
      <c r="AJ32" s="33">
        <v>754</v>
      </c>
      <c r="AK32" s="34">
        <f t="shared" si="11"/>
        <v>33446</v>
      </c>
      <c r="AL32" s="32">
        <v>10512</v>
      </c>
      <c r="AM32" s="33">
        <v>10484</v>
      </c>
      <c r="AN32" s="34">
        <f t="shared" si="12"/>
        <v>20996</v>
      </c>
      <c r="AO32" s="32">
        <v>4021</v>
      </c>
      <c r="AP32" s="33"/>
      <c r="AQ32" s="34">
        <f t="shared" si="13"/>
        <v>4021</v>
      </c>
      <c r="AR32" s="32"/>
      <c r="AS32" s="33"/>
      <c r="AT32" s="34">
        <f t="shared" si="14"/>
        <v>0</v>
      </c>
      <c r="AU32" s="32"/>
      <c r="AV32" s="33">
        <v>21988</v>
      </c>
      <c r="AW32" s="34">
        <f t="shared" si="15"/>
        <v>21988</v>
      </c>
      <c r="AX32" s="32"/>
      <c r="AY32" s="33"/>
      <c r="AZ32" s="34">
        <f t="shared" si="16"/>
        <v>0</v>
      </c>
      <c r="BA32" s="32"/>
      <c r="BB32" s="33"/>
      <c r="BC32" s="34">
        <f t="shared" si="17"/>
        <v>0</v>
      </c>
      <c r="BD32" s="32"/>
      <c r="BE32" s="33"/>
      <c r="BF32" s="34">
        <f t="shared" si="18"/>
        <v>0</v>
      </c>
      <c r="BG32" s="32"/>
      <c r="BH32" s="33"/>
      <c r="BI32" s="34">
        <f t="shared" si="19"/>
        <v>0</v>
      </c>
      <c r="BJ32" s="32"/>
      <c r="BK32" s="33"/>
      <c r="BL32" s="34">
        <f t="shared" si="20"/>
        <v>0</v>
      </c>
      <c r="BM32" s="32"/>
      <c r="BN32" s="33"/>
      <c r="BO32" s="34">
        <f t="shared" si="21"/>
        <v>0</v>
      </c>
      <c r="BP32" s="32"/>
      <c r="BQ32" s="33"/>
      <c r="BR32" s="34">
        <f t="shared" si="22"/>
        <v>0</v>
      </c>
      <c r="BS32" s="32"/>
      <c r="BT32" s="33"/>
      <c r="BU32" s="34">
        <f t="shared" si="23"/>
        <v>0</v>
      </c>
      <c r="BV32" s="32"/>
      <c r="BW32" s="33"/>
      <c r="BX32" s="34">
        <f t="shared" si="24"/>
        <v>0</v>
      </c>
      <c r="BY32" s="32"/>
      <c r="BZ32" s="33"/>
      <c r="CA32" s="34">
        <f t="shared" si="36"/>
        <v>0</v>
      </c>
      <c r="CB32" s="32"/>
      <c r="CC32" s="33"/>
      <c r="CD32" s="34">
        <f t="shared" si="37"/>
        <v>0</v>
      </c>
      <c r="CE32" s="32"/>
      <c r="CF32" s="33"/>
      <c r="CG32" s="34">
        <f t="shared" si="38"/>
        <v>0</v>
      </c>
      <c r="CH32" s="32"/>
      <c r="CI32" s="33"/>
      <c r="CJ32" s="34">
        <f t="shared" si="39"/>
        <v>0</v>
      </c>
      <c r="CK32" s="32"/>
      <c r="CL32" s="33"/>
      <c r="CM32" s="34">
        <f t="shared" si="40"/>
        <v>0</v>
      </c>
      <c r="CN32" s="32"/>
      <c r="CO32" s="33"/>
      <c r="CP32" s="34">
        <f t="shared" si="41"/>
        <v>0</v>
      </c>
      <c r="CQ32" s="32"/>
      <c r="CR32" s="33"/>
      <c r="CS32" s="34">
        <f t="shared" si="42"/>
        <v>0</v>
      </c>
      <c r="CT32" s="32"/>
      <c r="CU32" s="33"/>
      <c r="CV32" s="34">
        <f t="shared" si="43"/>
        <v>0</v>
      </c>
      <c r="CW32" s="32"/>
      <c r="CX32" s="33"/>
      <c r="CY32" s="34">
        <f t="shared" si="44"/>
        <v>0</v>
      </c>
      <c r="CZ32" s="32"/>
      <c r="DA32" s="33"/>
      <c r="DB32" s="34">
        <f t="shared" si="45"/>
        <v>0</v>
      </c>
    </row>
    <row r="33" spans="1:121" ht="30" customHeight="1" thickBot="1" x14ac:dyDescent="0.2">
      <c r="A33" s="46" t="s">
        <v>18</v>
      </c>
      <c r="B33" s="16">
        <f>SUM(B13:B32)</f>
        <v>8282378</v>
      </c>
      <c r="C33" s="17">
        <f>SUM(C13:C32)</f>
        <v>5928996</v>
      </c>
      <c r="D33" s="18">
        <f>SUM(B33:C33)</f>
        <v>14211374</v>
      </c>
      <c r="E33" s="16">
        <f>SUM(E13:E32)</f>
        <v>8000551</v>
      </c>
      <c r="F33" s="17">
        <f>SUM(F13:F32)</f>
        <v>6280427</v>
      </c>
      <c r="G33" s="18">
        <f>SUM(E33:F33)</f>
        <v>14280978</v>
      </c>
      <c r="H33" s="16">
        <f>SUM(H13:H32)</f>
        <v>8607420</v>
      </c>
      <c r="I33" s="17">
        <f>SUM(I13:I32)</f>
        <v>6433591</v>
      </c>
      <c r="J33" s="18">
        <f>SUM(H33:I33)</f>
        <v>15041011</v>
      </c>
      <c r="K33" s="16">
        <f>SUM(K13:K32)</f>
        <v>8944461</v>
      </c>
      <c r="L33" s="17">
        <f>SUM(L13:L32)</f>
        <v>6372185</v>
      </c>
      <c r="M33" s="18">
        <f>SUM(K33:L33)</f>
        <v>15316646</v>
      </c>
      <c r="N33" s="16">
        <f>SUM(N13:N32)</f>
        <v>9140289</v>
      </c>
      <c r="O33" s="17">
        <f>SUM(O13:O32)</f>
        <v>5927476</v>
      </c>
      <c r="P33" s="18">
        <f>SUM(N33:O33)</f>
        <v>15067765</v>
      </c>
      <c r="Q33" s="16">
        <f>SUM(Q13:Q32)</f>
        <v>9172158</v>
      </c>
      <c r="R33" s="17">
        <f>SUM(R13:R32)</f>
        <v>5906925</v>
      </c>
      <c r="S33" s="18">
        <f>SUM(Q33:R33)</f>
        <v>15079083</v>
      </c>
      <c r="T33" s="16">
        <f>SUM(T13:T32)</f>
        <v>9451797</v>
      </c>
      <c r="U33" s="17">
        <f>SUM(U13:U32)</f>
        <v>5373676</v>
      </c>
      <c r="V33" s="20">
        <f>SUM(T33:U33)</f>
        <v>14825473</v>
      </c>
      <c r="W33" s="16">
        <f>SUM(W13:W32)</f>
        <v>9779177</v>
      </c>
      <c r="X33" s="17">
        <f>SUM(X13:X32)</f>
        <v>5453518</v>
      </c>
      <c r="Y33" s="18">
        <f>SUM(W33:X33)</f>
        <v>15232695</v>
      </c>
      <c r="Z33" s="19">
        <f>SUM(Z13:Z32)</f>
        <v>9802399</v>
      </c>
      <c r="AA33" s="17">
        <f>SUM(AA13:AA32)</f>
        <v>5052069</v>
      </c>
      <c r="AB33" s="18">
        <f>SUM(Z33:AA33)</f>
        <v>14854468</v>
      </c>
      <c r="AC33" s="16">
        <f>SUM(AC13:AC32)</f>
        <v>9712336</v>
      </c>
      <c r="AD33" s="17">
        <f>SUM(AD13:AD32)</f>
        <v>4753265</v>
      </c>
      <c r="AE33" s="18">
        <f>SUM(AC33:AD33)</f>
        <v>14465601</v>
      </c>
      <c r="AF33" s="16">
        <f>SUM(AF13:AF32)</f>
        <v>9777775</v>
      </c>
      <c r="AG33" s="17">
        <f>SUM(AG13:AG32)</f>
        <v>4608388</v>
      </c>
      <c r="AH33" s="18">
        <f>SUM(AF33:AG33)</f>
        <v>14386163</v>
      </c>
      <c r="AI33" s="16">
        <f>SUM(AI13:AI32)</f>
        <v>10312098</v>
      </c>
      <c r="AJ33" s="17">
        <f>SUM(AJ13:AJ32)</f>
        <v>4538510</v>
      </c>
      <c r="AK33" s="18">
        <f>SUM(AI33:AJ33)</f>
        <v>14850608</v>
      </c>
      <c r="AL33" s="16">
        <f>SUM(AL13:AL32)</f>
        <v>10176134</v>
      </c>
      <c r="AM33" s="17">
        <f>SUM(AM13:AM32)</f>
        <v>4186295</v>
      </c>
      <c r="AN33" s="18">
        <f>SUM(AL33:AM33)</f>
        <v>14362429</v>
      </c>
      <c r="AO33" s="16">
        <f>SUM(AO13:AO32)</f>
        <v>9757910</v>
      </c>
      <c r="AP33" s="17">
        <f>SUM(AP13:AP32)</f>
        <v>4256975</v>
      </c>
      <c r="AQ33" s="18">
        <f>SUM(AO33:AP33)</f>
        <v>14014885</v>
      </c>
      <c r="AR33" s="16">
        <f>SUM(AR13:AR32)</f>
        <v>10057539</v>
      </c>
      <c r="AS33" s="17">
        <f>SUM(AS13:AS32)</f>
        <v>3985743</v>
      </c>
      <c r="AT33" s="18">
        <f>SUM(AR33:AS33)</f>
        <v>14043282</v>
      </c>
      <c r="AU33" s="16">
        <f>SUM(AU13:AU32)</f>
        <v>9626506</v>
      </c>
      <c r="AV33" s="17">
        <f>SUM(AV13:AV32)</f>
        <v>4092726</v>
      </c>
      <c r="AW33" s="18">
        <f>SUM(AU33:AV33)</f>
        <v>13719232</v>
      </c>
      <c r="AX33" s="16">
        <f>SUM(AX13:AX32)</f>
        <v>10232507</v>
      </c>
      <c r="AY33" s="17">
        <f>SUM(AY13:AY32)</f>
        <v>3850112</v>
      </c>
      <c r="AZ33" s="18">
        <f>SUM(AX33:AY33)</f>
        <v>14082619</v>
      </c>
      <c r="BA33" s="16">
        <f>SUM(BA13:BA32)</f>
        <v>9802791</v>
      </c>
      <c r="BB33" s="17">
        <f>SUM(BB13:BB32)</f>
        <v>3728894</v>
      </c>
      <c r="BC33" s="18">
        <f>SUM(BA33:BB33)</f>
        <v>13531685</v>
      </c>
      <c r="BD33" s="16">
        <f>SUM(BD13:BD32)</f>
        <v>9578243</v>
      </c>
      <c r="BE33" s="17">
        <f>SUM(BE13:BE32)</f>
        <v>3942327</v>
      </c>
      <c r="BF33" s="18">
        <f>SUM(BD33:BE33)</f>
        <v>13520570</v>
      </c>
      <c r="BG33" s="16">
        <f>SUM(BG13:BG32)</f>
        <v>9462445</v>
      </c>
      <c r="BH33" s="17">
        <f>SUM(BH13:BH32)</f>
        <v>3663437</v>
      </c>
      <c r="BI33" s="18">
        <f>SUM(BG33:BH33)</f>
        <v>13125882</v>
      </c>
      <c r="BJ33" s="16">
        <f>SUM(BJ13:BJ32)</f>
        <v>8506068</v>
      </c>
      <c r="BK33" s="17">
        <f>SUM(BK13:BK32)</f>
        <v>3091153</v>
      </c>
      <c r="BL33" s="18">
        <f>SUM(BJ33:BK33)</f>
        <v>11597221</v>
      </c>
      <c r="BM33" s="16">
        <f>SUM(BM13:BM32)</f>
        <v>9315193</v>
      </c>
      <c r="BN33" s="17">
        <f>SUM(BN13:BN32)</f>
        <v>3016250</v>
      </c>
      <c r="BO33" s="18">
        <f>SUM(BM33:BN33)</f>
        <v>12331443</v>
      </c>
      <c r="BP33" s="16">
        <f>SUM(BP13:BP32)</f>
        <v>9558525</v>
      </c>
      <c r="BQ33" s="17">
        <f>SUM(BQ13:BQ32)</f>
        <v>3073382</v>
      </c>
      <c r="BR33" s="18">
        <f>SUM(BP33:BQ33)</f>
        <v>12631907</v>
      </c>
      <c r="BS33" s="16">
        <f>SUM(BS13:BS32)</f>
        <v>10012462</v>
      </c>
      <c r="BT33" s="17">
        <f>SUM(BT13:BT32)</f>
        <v>3177461</v>
      </c>
      <c r="BU33" s="18">
        <f>SUM(BS33:BT33)</f>
        <v>13189923</v>
      </c>
      <c r="BV33" s="16">
        <f>SUM(BV13:BV32)</f>
        <v>8964646</v>
      </c>
      <c r="BW33" s="17">
        <f>SUM(BW13:BW32)</f>
        <v>2442804</v>
      </c>
      <c r="BX33" s="18">
        <f>SUM(BV33:BW33)</f>
        <v>11407450</v>
      </c>
      <c r="BY33" s="16">
        <f>SUM(BY13:BY32)</f>
        <v>9179228</v>
      </c>
      <c r="BZ33" s="17">
        <f>SUM(BZ13:BZ32)</f>
        <v>2331470</v>
      </c>
      <c r="CA33" s="18">
        <f>SUM(BY33:BZ33)</f>
        <v>11510698</v>
      </c>
      <c r="CB33" s="16">
        <f>SUM(CB13:CB32)</f>
        <v>8612180</v>
      </c>
      <c r="CC33" s="17">
        <f>SUM(CC13:CC32)</f>
        <v>1928365</v>
      </c>
      <c r="CD33" s="18">
        <f>SUM(CB33:CC33)</f>
        <v>10540545</v>
      </c>
      <c r="CE33" s="16">
        <f>SUM(CE13:CE32)</f>
        <v>8671621</v>
      </c>
      <c r="CF33" s="17">
        <f>SUM(CF13:CF32)</f>
        <v>1825160</v>
      </c>
      <c r="CG33" s="18">
        <f>SUM(CE33:CF33)</f>
        <v>10496781</v>
      </c>
      <c r="CH33" s="16">
        <f>SUM(CH13:CH32)</f>
        <v>8925003</v>
      </c>
      <c r="CI33" s="17">
        <f>SUM(CI13:CI32)</f>
        <v>1597062</v>
      </c>
      <c r="CJ33" s="18">
        <f>SUM(CH33:CI33)</f>
        <v>10522065</v>
      </c>
      <c r="CK33" s="16">
        <f>SUM(CK13:CK32)</f>
        <v>8960218</v>
      </c>
      <c r="CL33" s="17">
        <f>SUM(CL13:CL32)</f>
        <v>1679318</v>
      </c>
      <c r="CM33" s="18">
        <f>SUM(CK33:CL33)</f>
        <v>10639536</v>
      </c>
      <c r="CN33" s="16">
        <f>SUM(CN13:CN32)</f>
        <v>8817720</v>
      </c>
      <c r="CO33" s="17">
        <f>SUM(CO13:CO32)</f>
        <v>1926497</v>
      </c>
      <c r="CP33" s="18">
        <f>SUM(CN33:CO33)</f>
        <v>10744217</v>
      </c>
      <c r="CQ33" s="16">
        <f>SUM(CQ13:CQ32)</f>
        <v>8539387</v>
      </c>
      <c r="CR33" s="17">
        <f>SUM(CR13:CR32)</f>
        <v>1620246</v>
      </c>
      <c r="CS33" s="18">
        <f>SUM(CQ33:CR33)</f>
        <v>10159633</v>
      </c>
      <c r="CT33" s="16">
        <f>SUM(CT13:CT32)</f>
        <v>8765035</v>
      </c>
      <c r="CU33" s="17">
        <f>SUM(CU13:CU32)</f>
        <v>1537238</v>
      </c>
      <c r="CV33" s="18">
        <f>SUM(CT33:CU33)</f>
        <v>10302273</v>
      </c>
      <c r="CW33" s="16">
        <f>SUM(CW13:CW32)</f>
        <v>9116750</v>
      </c>
      <c r="CX33" s="17">
        <f>SUM(CX13:CX32)</f>
        <v>1779305</v>
      </c>
      <c r="CY33" s="18">
        <f>SUM(CW33:CX33)</f>
        <v>10896055</v>
      </c>
      <c r="CZ33" s="16">
        <f>SUM(CZ13:CZ32)</f>
        <v>8458795</v>
      </c>
      <c r="DA33" s="17">
        <f>SUM(DA13:DA32)</f>
        <v>1915693</v>
      </c>
      <c r="DB33" s="18">
        <f>SUM(CZ33:DA33)</f>
        <v>10374488</v>
      </c>
    </row>
    <row r="34" spans="1:121" ht="14.25" thickBot="1" x14ac:dyDescent="0.2"/>
    <row r="35" spans="1:121" ht="30" customHeight="1" thickBot="1" x14ac:dyDescent="0.2">
      <c r="A35" s="48" t="s">
        <v>59</v>
      </c>
      <c r="B35" s="59">
        <f>D13/D33</f>
        <v>0.7691004402529974</v>
      </c>
      <c r="C35" s="60"/>
      <c r="D35" s="63"/>
      <c r="E35" s="59">
        <f t="shared" ref="E35" si="76">G13/G33</f>
        <v>0.77756208293297557</v>
      </c>
      <c r="F35" s="60"/>
      <c r="G35" s="63"/>
      <c r="H35" s="59">
        <f t="shared" ref="H35" si="77">J13/J33</f>
        <v>0.8021956768730506</v>
      </c>
      <c r="I35" s="60"/>
      <c r="J35" s="63"/>
      <c r="K35" s="59">
        <f t="shared" ref="K35" si="78">M13/M33</f>
        <v>0.79215325600656961</v>
      </c>
      <c r="L35" s="60"/>
      <c r="M35" s="63"/>
      <c r="N35" s="59">
        <f t="shared" ref="N35" si="79">P13/P33</f>
        <v>0.801168919212637</v>
      </c>
      <c r="O35" s="60"/>
      <c r="P35" s="63"/>
      <c r="Q35" s="59">
        <f t="shared" ref="Q35" si="80">S13/S33</f>
        <v>0.79968722235960898</v>
      </c>
      <c r="R35" s="60"/>
      <c r="S35" s="63"/>
      <c r="T35" s="59">
        <f t="shared" ref="T35" si="81">V13/V33</f>
        <v>0.78435021938254512</v>
      </c>
      <c r="U35" s="60"/>
      <c r="V35" s="63"/>
      <c r="W35" s="59">
        <f t="shared" ref="W35" si="82">Y13/Y33</f>
        <v>0.79604561110164684</v>
      </c>
      <c r="X35" s="60"/>
      <c r="Y35" s="63"/>
      <c r="Z35" s="59">
        <f t="shared" ref="Z35" si="83">AB13/AB33</f>
        <v>0.82905796424348555</v>
      </c>
      <c r="AA35" s="60"/>
      <c r="AB35" s="63"/>
      <c r="AC35" s="59">
        <f t="shared" ref="AC35" si="84">AE13/AE33</f>
        <v>0.8186973358383105</v>
      </c>
      <c r="AD35" s="60"/>
      <c r="AE35" s="63"/>
      <c r="AF35" s="59">
        <f t="shared" ref="AF35" si="85">AH13/AH33</f>
        <v>0.82102767777620755</v>
      </c>
      <c r="AG35" s="60"/>
      <c r="AH35" s="63"/>
      <c r="AI35" s="59">
        <f t="shared" ref="AI35" si="86">AK13/AK33</f>
        <v>0.83997483470037049</v>
      </c>
      <c r="AJ35" s="60"/>
      <c r="AK35" s="63"/>
      <c r="AL35" s="59">
        <f t="shared" ref="AL35" si="87">AN13/AN33</f>
        <v>0.7924771638557796</v>
      </c>
      <c r="AM35" s="60"/>
      <c r="AN35" s="63"/>
      <c r="AO35" s="59">
        <f t="shared" ref="AO35" si="88">AQ13/AQ33</f>
        <v>0.80265988625664786</v>
      </c>
      <c r="AP35" s="60"/>
      <c r="AQ35" s="63"/>
      <c r="AR35" s="59">
        <f t="shared" ref="AR35" si="89">AT13/AT33</f>
        <v>0.8428845194449559</v>
      </c>
      <c r="AS35" s="60"/>
      <c r="AT35" s="63"/>
      <c r="AU35" s="59">
        <f t="shared" ref="AU35" si="90">AW13/AW33</f>
        <v>0.85324375300308353</v>
      </c>
      <c r="AV35" s="60"/>
      <c r="AW35" s="63"/>
      <c r="AX35" s="59">
        <f t="shared" ref="AX35" si="91">AZ13/AZ33</f>
        <v>0.84983219385541853</v>
      </c>
      <c r="AY35" s="60"/>
      <c r="AZ35" s="63"/>
      <c r="BA35" s="59">
        <f t="shared" ref="BA35" si="92">BC13/BC33</f>
        <v>0.90576147759868786</v>
      </c>
      <c r="BB35" s="60"/>
      <c r="BC35" s="63"/>
      <c r="BD35" s="59">
        <f t="shared" ref="BD35" si="93">BF13/BF33</f>
        <v>0.91112149857587366</v>
      </c>
      <c r="BE35" s="60"/>
      <c r="BF35" s="63"/>
      <c r="BG35" s="59">
        <f t="shared" ref="BG35" si="94">BI13/BI33</f>
        <v>0.86196645680648354</v>
      </c>
      <c r="BH35" s="60"/>
      <c r="BI35" s="63"/>
      <c r="BJ35" s="59">
        <f t="shared" ref="BJ35" si="95">BL13/BL33</f>
        <v>0.84893122240233243</v>
      </c>
      <c r="BK35" s="60"/>
      <c r="BL35" s="63"/>
      <c r="BM35" s="59">
        <f t="shared" ref="BM35" si="96">BO13/BO33</f>
        <v>0.87173398928251944</v>
      </c>
      <c r="BN35" s="60"/>
      <c r="BO35" s="63"/>
      <c r="BP35" s="59">
        <f t="shared" ref="BP35" si="97">BR13/BR33</f>
        <v>0.871726968857513</v>
      </c>
      <c r="BQ35" s="60"/>
      <c r="BR35" s="63"/>
      <c r="BS35" s="59">
        <f t="shared" ref="BS35" si="98">BU13/BU33</f>
        <v>0.83767865816957388</v>
      </c>
      <c r="BT35" s="60"/>
      <c r="BU35" s="63"/>
      <c r="BV35" s="59">
        <f t="shared" ref="BV35" si="99">BX13/BX33</f>
        <v>0.76437240575238108</v>
      </c>
      <c r="BW35" s="60"/>
      <c r="BX35" s="63"/>
      <c r="BY35" s="59">
        <f t="shared" ref="BY35" si="100">CA13/CA33</f>
        <v>0.71878160646730549</v>
      </c>
      <c r="BZ35" s="60"/>
      <c r="CA35" s="63"/>
      <c r="CB35" s="59">
        <f>CD13/CD33</f>
        <v>0.62094540652309727</v>
      </c>
      <c r="CC35" s="60"/>
      <c r="CD35" s="61"/>
      <c r="CE35" s="59">
        <f>CG13/CG33</f>
        <v>0.53886863029723109</v>
      </c>
      <c r="CF35" s="60"/>
      <c r="CG35" s="61"/>
      <c r="CH35" s="59">
        <f>CJ13/CJ33</f>
        <v>0.39292562819180454</v>
      </c>
      <c r="CI35" s="60"/>
      <c r="CJ35" s="61"/>
      <c r="CK35" s="59">
        <f>CM13/CM33</f>
        <v>0.24283004446810463</v>
      </c>
      <c r="CL35" s="60"/>
      <c r="CM35" s="61"/>
      <c r="CN35" s="59">
        <f>CP13/CP33</f>
        <v>0.14396144456129284</v>
      </c>
      <c r="CO35" s="60"/>
      <c r="CP35" s="61"/>
      <c r="CQ35" s="59">
        <f>CS13/CS33</f>
        <v>0.12449849320344544</v>
      </c>
      <c r="CR35" s="60"/>
      <c r="CS35" s="61"/>
      <c r="CT35" s="59">
        <f>CV13/CV33</f>
        <v>0.10204534475061959</v>
      </c>
      <c r="CU35" s="60"/>
      <c r="CV35" s="61"/>
      <c r="CW35" s="59">
        <f>CY13/CY33</f>
        <v>7.2654919601635642E-2</v>
      </c>
      <c r="CX35" s="60"/>
      <c r="CY35" s="61"/>
      <c r="CZ35" s="59">
        <f>DB13/DB33</f>
        <v>5.0113701996667211E-2</v>
      </c>
      <c r="DA35" s="60"/>
      <c r="DB35" s="61"/>
    </row>
    <row r="36" spans="1:121" ht="8.1" customHeight="1" thickBot="1" x14ac:dyDescent="0.2">
      <c r="A36" s="3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4"/>
      <c r="AJ36" s="54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4"/>
      <c r="AV36" s="54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</row>
    <row r="37" spans="1:121" ht="35.1" customHeight="1" thickBot="1" x14ac:dyDescent="0.2">
      <c r="A37" s="53" t="s">
        <v>60</v>
      </c>
      <c r="B37" s="49">
        <f>(B23+B24)/B33</f>
        <v>0</v>
      </c>
      <c r="C37" s="50">
        <f t="shared" ref="C37:BN37" si="101">(C23+C24)/C33</f>
        <v>0</v>
      </c>
      <c r="D37" s="51">
        <f t="shared" si="101"/>
        <v>0</v>
      </c>
      <c r="E37" s="49">
        <f t="shared" si="101"/>
        <v>0</v>
      </c>
      <c r="F37" s="50">
        <f t="shared" si="101"/>
        <v>0</v>
      </c>
      <c r="G37" s="51">
        <f t="shared" si="101"/>
        <v>0</v>
      </c>
      <c r="H37" s="49">
        <f t="shared" si="101"/>
        <v>0</v>
      </c>
      <c r="I37" s="50">
        <f t="shared" si="101"/>
        <v>0</v>
      </c>
      <c r="J37" s="51">
        <f t="shared" si="101"/>
        <v>0</v>
      </c>
      <c r="K37" s="49">
        <f t="shared" si="101"/>
        <v>0</v>
      </c>
      <c r="L37" s="50">
        <f t="shared" si="101"/>
        <v>0</v>
      </c>
      <c r="M37" s="51">
        <f t="shared" si="101"/>
        <v>0</v>
      </c>
      <c r="N37" s="49">
        <f t="shared" si="101"/>
        <v>0</v>
      </c>
      <c r="O37" s="50">
        <f t="shared" si="101"/>
        <v>0</v>
      </c>
      <c r="P37" s="51">
        <f t="shared" si="101"/>
        <v>0</v>
      </c>
      <c r="Q37" s="49">
        <f t="shared" si="101"/>
        <v>0</v>
      </c>
      <c r="R37" s="50">
        <f t="shared" si="101"/>
        <v>0</v>
      </c>
      <c r="S37" s="51">
        <f t="shared" si="101"/>
        <v>0</v>
      </c>
      <c r="T37" s="49">
        <f t="shared" si="101"/>
        <v>0</v>
      </c>
      <c r="U37" s="50">
        <f t="shared" si="101"/>
        <v>4.0421119546470612E-3</v>
      </c>
      <c r="V37" s="51">
        <f t="shared" si="101"/>
        <v>1.4651134570883506E-3</v>
      </c>
      <c r="W37" s="49">
        <f t="shared" si="101"/>
        <v>0</v>
      </c>
      <c r="X37" s="50">
        <f t="shared" si="101"/>
        <v>2.9723015492018178E-2</v>
      </c>
      <c r="Y37" s="51">
        <f t="shared" si="101"/>
        <v>1.0641255536200258E-2</v>
      </c>
      <c r="Z37" s="49">
        <f t="shared" si="101"/>
        <v>1.1912390017994575E-3</v>
      </c>
      <c r="AA37" s="50">
        <f t="shared" si="101"/>
        <v>1.6586471799969478E-2</v>
      </c>
      <c r="AB37" s="51">
        <f t="shared" si="101"/>
        <v>6.4272244552952013E-3</v>
      </c>
      <c r="AC37" s="49">
        <f t="shared" si="101"/>
        <v>0</v>
      </c>
      <c r="AD37" s="50">
        <f t="shared" si="101"/>
        <v>4.3191995396848273E-2</v>
      </c>
      <c r="AE37" s="51">
        <f t="shared" si="101"/>
        <v>1.4192497083252884E-2</v>
      </c>
      <c r="AF37" s="49">
        <f t="shared" si="101"/>
        <v>4.054398879090591E-3</v>
      </c>
      <c r="AG37" s="50">
        <f t="shared" si="101"/>
        <v>2.0273900548304528E-2</v>
      </c>
      <c r="AH37" s="51">
        <f t="shared" si="101"/>
        <v>9.2500689725258916E-3</v>
      </c>
      <c r="AI37" s="49">
        <f t="shared" si="101"/>
        <v>0</v>
      </c>
      <c r="AJ37" s="50">
        <f t="shared" si="101"/>
        <v>0</v>
      </c>
      <c r="AK37" s="51">
        <f t="shared" si="101"/>
        <v>0</v>
      </c>
      <c r="AL37" s="49">
        <f t="shared" si="101"/>
        <v>1.610395460594367E-2</v>
      </c>
      <c r="AM37" s="50">
        <f t="shared" si="101"/>
        <v>2.9892781086856036E-3</v>
      </c>
      <c r="AN37" s="51">
        <f t="shared" si="101"/>
        <v>1.2281348788564942E-2</v>
      </c>
      <c r="AO37" s="49">
        <f t="shared" si="101"/>
        <v>1.6259219443507882E-2</v>
      </c>
      <c r="AP37" s="50">
        <f t="shared" si="101"/>
        <v>1.3537077384762654E-2</v>
      </c>
      <c r="AQ37" s="51">
        <f t="shared" si="101"/>
        <v>1.5432377789757104E-2</v>
      </c>
      <c r="AR37" s="49">
        <f t="shared" si="101"/>
        <v>0</v>
      </c>
      <c r="AS37" s="50">
        <f t="shared" si="101"/>
        <v>0</v>
      </c>
      <c r="AT37" s="51">
        <f t="shared" si="101"/>
        <v>0</v>
      </c>
      <c r="AU37" s="49">
        <f t="shared" si="101"/>
        <v>0</v>
      </c>
      <c r="AV37" s="50">
        <f t="shared" si="101"/>
        <v>8.3135299064730946E-3</v>
      </c>
      <c r="AW37" s="51">
        <f t="shared" si="101"/>
        <v>2.4800950957021501E-3</v>
      </c>
      <c r="AX37" s="49">
        <f t="shared" si="101"/>
        <v>0</v>
      </c>
      <c r="AY37" s="50">
        <f t="shared" si="101"/>
        <v>8.5072849828784197E-3</v>
      </c>
      <c r="AZ37" s="51">
        <f t="shared" si="101"/>
        <v>2.3258457819529165E-3</v>
      </c>
      <c r="BA37" s="49">
        <f t="shared" si="101"/>
        <v>0</v>
      </c>
      <c r="BB37" s="50">
        <f t="shared" si="101"/>
        <v>0</v>
      </c>
      <c r="BC37" s="51">
        <f t="shared" si="101"/>
        <v>0</v>
      </c>
      <c r="BD37" s="49">
        <f t="shared" si="101"/>
        <v>0</v>
      </c>
      <c r="BE37" s="50">
        <f t="shared" si="101"/>
        <v>1.2864229679577569E-2</v>
      </c>
      <c r="BF37" s="51">
        <f t="shared" si="101"/>
        <v>3.7509513282354221E-3</v>
      </c>
      <c r="BG37" s="49">
        <f t="shared" si="101"/>
        <v>6.644582874722125E-3</v>
      </c>
      <c r="BH37" s="50">
        <f t="shared" si="101"/>
        <v>0</v>
      </c>
      <c r="BI37" s="51">
        <f t="shared" si="101"/>
        <v>4.7900781067512265E-3</v>
      </c>
      <c r="BJ37" s="49">
        <f t="shared" si="101"/>
        <v>1.2897851275113248E-2</v>
      </c>
      <c r="BK37" s="50">
        <f t="shared" si="101"/>
        <v>6.8087862360743708E-3</v>
      </c>
      <c r="BL37" s="51">
        <f t="shared" si="101"/>
        <v>1.1274856278068686E-2</v>
      </c>
      <c r="BM37" s="49">
        <f t="shared" si="101"/>
        <v>1.7129113696302375E-2</v>
      </c>
      <c r="BN37" s="50">
        <f t="shared" si="101"/>
        <v>0</v>
      </c>
      <c r="BO37" s="51">
        <f t="shared" ref="BO37:CJ37" si="102">(BO23+BO24)/BO33</f>
        <v>1.2939361597827602E-2</v>
      </c>
      <c r="BP37" s="49">
        <f t="shared" si="102"/>
        <v>9.6716805155607176E-3</v>
      </c>
      <c r="BQ37" s="50">
        <f t="shared" si="102"/>
        <v>1.357397160522187E-2</v>
      </c>
      <c r="BR37" s="51">
        <f t="shared" si="102"/>
        <v>1.0621119993996156E-2</v>
      </c>
      <c r="BS37" s="49">
        <f t="shared" si="102"/>
        <v>3.4323526021871546E-2</v>
      </c>
      <c r="BT37" s="50">
        <f t="shared" si="102"/>
        <v>3.7094082350656706E-2</v>
      </c>
      <c r="BU37" s="51">
        <f t="shared" si="102"/>
        <v>3.4990954837264783E-2</v>
      </c>
      <c r="BV37" s="49">
        <f t="shared" si="102"/>
        <v>0.11008610936784341</v>
      </c>
      <c r="BW37" s="50">
        <f t="shared" si="102"/>
        <v>7.0226264571369629E-2</v>
      </c>
      <c r="BX37" s="51">
        <f t="shared" si="102"/>
        <v>0.10155047797711145</v>
      </c>
      <c r="BY37" s="49">
        <f t="shared" si="102"/>
        <v>0.19830654604069101</v>
      </c>
      <c r="BZ37" s="50">
        <f t="shared" si="102"/>
        <v>7.3071924579771561E-2</v>
      </c>
      <c r="CA37" s="51">
        <f t="shared" si="102"/>
        <v>0.17294051151372403</v>
      </c>
      <c r="CB37" s="49">
        <f t="shared" si="102"/>
        <v>0.30596062785496819</v>
      </c>
      <c r="CC37" s="50">
        <f t="shared" si="102"/>
        <v>3.2244414309531649E-2</v>
      </c>
      <c r="CD37" s="51">
        <f t="shared" si="102"/>
        <v>0.25588496609995026</v>
      </c>
      <c r="CE37" s="49">
        <f t="shared" si="102"/>
        <v>0.45159976433471899</v>
      </c>
      <c r="CF37" s="50">
        <f t="shared" si="102"/>
        <v>3.327434307129238E-2</v>
      </c>
      <c r="CG37" s="51">
        <f t="shared" si="102"/>
        <v>0.37886214831003906</v>
      </c>
      <c r="CH37" s="49">
        <f t="shared" si="102"/>
        <v>0.63724258692125935</v>
      </c>
      <c r="CI37" s="50">
        <f t="shared" si="102"/>
        <v>0.11111340699359198</v>
      </c>
      <c r="CJ37" s="51">
        <f t="shared" si="102"/>
        <v>0.55738555122022149</v>
      </c>
      <c r="CK37" s="49">
        <f t="shared" ref="CK37:CM37" si="103">(CK23+CK24)/CK33</f>
        <v>0.80030497025853609</v>
      </c>
      <c r="CL37" s="50">
        <f t="shared" si="103"/>
        <v>0.14179803944220212</v>
      </c>
      <c r="CM37" s="51">
        <f t="shared" si="103"/>
        <v>0.69636786792205974</v>
      </c>
      <c r="CN37" s="49">
        <f t="shared" ref="CN37:CS37" si="104">(CN23+CN24)/CN33</f>
        <v>0.81979083028265809</v>
      </c>
      <c r="CO37" s="50">
        <f t="shared" si="104"/>
        <v>0.3517088269537923</v>
      </c>
      <c r="CP37" s="51">
        <f t="shared" si="104"/>
        <v>0.73586116140431634</v>
      </c>
      <c r="CQ37" s="49">
        <f t="shared" si="104"/>
        <v>0.72498857353578194</v>
      </c>
      <c r="CR37" s="50">
        <f t="shared" si="104"/>
        <v>0.38522607060903097</v>
      </c>
      <c r="CS37" s="51">
        <f t="shared" si="104"/>
        <v>0.67080365993535396</v>
      </c>
      <c r="CT37" s="49">
        <f t="shared" ref="CT37:CV37" si="105">(CT23+CT24)/CT33</f>
        <v>0.71032859537925408</v>
      </c>
      <c r="CU37" s="50">
        <f t="shared" si="105"/>
        <v>0.43745730979848274</v>
      </c>
      <c r="CV37" s="51">
        <f t="shared" si="105"/>
        <v>0.66961252143095029</v>
      </c>
      <c r="CW37" s="49">
        <f t="shared" ref="CW37:CY37" si="106">(CW23+CW24)/CW33</f>
        <v>0.68562097238599284</v>
      </c>
      <c r="CX37" s="50">
        <f t="shared" si="106"/>
        <v>0.54263546721894218</v>
      </c>
      <c r="CY37" s="51">
        <f t="shared" si="106"/>
        <v>0.66227171210130642</v>
      </c>
      <c r="CZ37" s="49">
        <f t="shared" ref="CZ37:DB37" si="107">(CZ23+CZ24)/CZ33</f>
        <v>0.64800447345041468</v>
      </c>
      <c r="DA37" s="50">
        <f t="shared" si="107"/>
        <v>0.52391014635434796</v>
      </c>
      <c r="DB37" s="51">
        <f t="shared" si="107"/>
        <v>0.62508993214894071</v>
      </c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</row>
    <row r="38" spans="1:121" x14ac:dyDescent="0.15">
      <c r="AI38" s="2"/>
      <c r="AJ38" s="2"/>
      <c r="AU38" s="2"/>
      <c r="AV38" s="2"/>
    </row>
    <row r="39" spans="1:121" x14ac:dyDescent="0.15">
      <c r="K39" s="2"/>
      <c r="L39" s="2"/>
      <c r="M39" s="2"/>
    </row>
  </sheetData>
  <mergeCells count="76">
    <mergeCell ref="CZ2:DB2"/>
    <mergeCell ref="CZ35:DB35"/>
    <mergeCell ref="CZ1:DB1"/>
    <mergeCell ref="AF35:AH35"/>
    <mergeCell ref="AI35:AK35"/>
    <mergeCell ref="AL35:AN35"/>
    <mergeCell ref="CN2:CP2"/>
    <mergeCell ref="CN35:CP35"/>
    <mergeCell ref="AO35:AQ35"/>
    <mergeCell ref="AR35:AT35"/>
    <mergeCell ref="AU35:AW35"/>
    <mergeCell ref="AX35:AZ35"/>
    <mergeCell ref="BA35:BC35"/>
    <mergeCell ref="BD35:BF35"/>
    <mergeCell ref="BG35:BI35"/>
    <mergeCell ref="CK2:CM2"/>
    <mergeCell ref="CK35:CM35"/>
    <mergeCell ref="BY35:CA35"/>
    <mergeCell ref="CB35:CD35"/>
    <mergeCell ref="V1:Y1"/>
    <mergeCell ref="AT1:AW1"/>
    <mergeCell ref="BR1:BU1"/>
    <mergeCell ref="T2:V2"/>
    <mergeCell ref="AU2:AW2"/>
    <mergeCell ref="AR2:AT2"/>
    <mergeCell ref="AO2:AQ2"/>
    <mergeCell ref="AL2:AN2"/>
    <mergeCell ref="BP2:BR2"/>
    <mergeCell ref="BJ2:BL2"/>
    <mergeCell ref="BM2:BO2"/>
    <mergeCell ref="BS2:BU2"/>
    <mergeCell ref="A2:A3"/>
    <mergeCell ref="AX2:AZ2"/>
    <mergeCell ref="BA2:BC2"/>
    <mergeCell ref="BD2:BF2"/>
    <mergeCell ref="BG2:BI2"/>
    <mergeCell ref="AI2:AK2"/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B35:D35"/>
    <mergeCell ref="E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BV2:BX2"/>
    <mergeCell ref="BJ35:BL35"/>
    <mergeCell ref="BM35:BO35"/>
    <mergeCell ref="BP35:BR35"/>
    <mergeCell ref="BS35:BU35"/>
    <mergeCell ref="BV35:BX35"/>
    <mergeCell ref="CK1:CS1"/>
    <mergeCell ref="BY2:CA2"/>
    <mergeCell ref="CH2:CJ2"/>
    <mergeCell ref="CH35:CJ35"/>
    <mergeCell ref="CE2:CG2"/>
    <mergeCell ref="CE35:CG35"/>
    <mergeCell ref="CB2:CD2"/>
    <mergeCell ref="CW2:CY2"/>
    <mergeCell ref="CW35:CY35"/>
    <mergeCell ref="CT2:CV2"/>
    <mergeCell ref="CT35:CV35"/>
    <mergeCell ref="CQ2:CS2"/>
    <mergeCell ref="CQ35:CS35"/>
  </mergeCells>
  <phoneticPr fontId="2"/>
  <pageMargins left="0.59055118110236227" right="0.39370078740157483" top="0.78740157480314965" bottom="0.86614173228346458" header="0.51181102362204722" footer="0.43307086614173229"/>
  <pageSetup paperSize="9" scale="44" orientation="landscape" r:id="rId1"/>
  <headerFooter alignWithMargins="0">
    <oddHeader>&amp;C&amp;"Meiryo UI,太字"&amp;26LPガス国別輸入量推移</oddHeader>
    <oddFooter>&amp;C&amp;18&amp;P</oddFooter>
  </headerFooter>
  <colBreaks count="4" manualBreakCount="4">
    <brk id="25" max="36" man="1"/>
    <brk id="49" max="36" man="1"/>
    <brk id="73" max="35" man="1"/>
    <brk id="9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年度別国別</vt:lpstr>
      <vt:lpstr>年度別国別!Print_Area</vt:lpstr>
      <vt:lpstr>年度別国別!Print_Titles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s-suzuki</cp:lastModifiedBy>
  <cp:lastPrinted>2023-05-12T07:36:32Z</cp:lastPrinted>
  <dcterms:created xsi:type="dcterms:W3CDTF">2012-01-26T04:37:07Z</dcterms:created>
  <dcterms:modified xsi:type="dcterms:W3CDTF">2024-06-13T05:54:33Z</dcterms:modified>
</cp:coreProperties>
</file>