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国連統計等\LPGタンカー HP掲載用_その他\"/>
    </mc:Choice>
  </mc:AlternateContent>
  <xr:revisionPtr revIDLastSave="0" documentId="13_ncr:1_{292117E7-9919-48C6-80C1-40B9182EE538}" xr6:coauthVersionLast="47" xr6:coauthVersionMax="47" xr10:uidLastSave="{00000000-0000-0000-0000-000000000000}"/>
  <bookViews>
    <workbookView xWindow="-120" yWindow="-120" windowWidth="20730" windowHeight="11160" tabRatio="667" xr2:uid="{00000000-000D-0000-FFFF-FFFF00000000}"/>
  </bookViews>
  <sheets>
    <sheet name="各国のLPGタンカー保有状況" sheetId="2" r:id="rId1"/>
    <sheet name="詳細データ2022" sheetId="7" r:id="rId2"/>
    <sheet name="Carrier Register" sheetId="1" r:id="rId3"/>
    <sheet name="国コード" sheetId="3" r:id="rId4"/>
  </sheets>
  <definedNames>
    <definedName name="_xlnm._FilterDatabase" localSheetId="3" hidden="1">国コード!#REF!</definedName>
    <definedName name="_xlnm.Print_Area" localSheetId="2">'Carrier Register'!$A$1:$CC$114</definedName>
    <definedName name="_xlnm.Print_Area" localSheetId="0">各国のLPGタンカー保有状況!$B$1:$F$47</definedName>
    <definedName name="_xlnm.Print_Area" localSheetId="3">国コード!$C$1:$H$43</definedName>
    <definedName name="_xlnm.Print_Titles" localSheetId="1">詳細データ2022!$1:$4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E112" i="1" l="1"/>
  <c r="CD112" i="1"/>
  <c r="D45" i="2"/>
  <c r="X116" i="1"/>
  <c r="V116" i="1"/>
  <c r="T116" i="1"/>
  <c r="R116" i="1"/>
  <c r="X113" i="1"/>
  <c r="V113" i="1"/>
  <c r="T113" i="1"/>
  <c r="R113" i="1"/>
  <c r="Y112" i="1"/>
  <c r="X112" i="1"/>
  <c r="W112" i="1"/>
  <c r="V112" i="1"/>
  <c r="U112" i="1"/>
  <c r="T112" i="1"/>
  <c r="S112" i="1"/>
  <c r="R112" i="1"/>
  <c r="C570" i="7" l="1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6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6" i="7"/>
  <c r="C305" i="7"/>
  <c r="C304" i="7"/>
  <c r="C303" i="7"/>
  <c r="C302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6" i="7"/>
  <c r="C275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3" i="7"/>
  <c r="C222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BZ116" i="1" l="1"/>
  <c r="BX116" i="1"/>
  <c r="BV116" i="1"/>
  <c r="BZ113" i="1"/>
  <c r="BX113" i="1"/>
  <c r="BV113" i="1"/>
  <c r="CA112" i="1"/>
  <c r="BZ112" i="1"/>
  <c r="BY112" i="1"/>
  <c r="BX112" i="1"/>
  <c r="BW112" i="1"/>
  <c r="BV112" i="1"/>
  <c r="BT116" i="1"/>
  <c r="BR116" i="1"/>
  <c r="BT113" i="1"/>
  <c r="BR113" i="1"/>
  <c r="BU112" i="1"/>
  <c r="BT112" i="1"/>
  <c r="BS112" i="1"/>
  <c r="BR112" i="1"/>
  <c r="BP116" i="1"/>
  <c r="BP113" i="1"/>
  <c r="BQ112" i="1"/>
  <c r="BP112" i="1"/>
  <c r="H112" i="1"/>
  <c r="B112" i="1"/>
  <c r="G43" i="3" l="1"/>
  <c r="E45" i="2" l="1"/>
  <c r="I112" i="1" l="1"/>
  <c r="H113" i="1"/>
  <c r="B116" i="1"/>
  <c r="CB113" i="1" l="1"/>
  <c r="BN113" i="1"/>
  <c r="BL113" i="1"/>
  <c r="BJ113" i="1"/>
  <c r="BH113" i="1"/>
  <c r="BF113" i="1"/>
  <c r="BD113" i="1"/>
  <c r="BB113" i="1"/>
  <c r="AZ113" i="1"/>
  <c r="AX113" i="1"/>
  <c r="AV113" i="1"/>
  <c r="AT113" i="1"/>
  <c r="AR113" i="1"/>
  <c r="AP113" i="1"/>
  <c r="AN113" i="1"/>
  <c r="AL113" i="1"/>
  <c r="AJ113" i="1"/>
  <c r="AH113" i="1"/>
  <c r="AF113" i="1"/>
  <c r="AD113" i="1"/>
  <c r="AB113" i="1"/>
  <c r="Z113" i="1"/>
  <c r="P113" i="1"/>
  <c r="N113" i="1"/>
  <c r="F113" i="1"/>
  <c r="L113" i="1"/>
  <c r="J113" i="1"/>
  <c r="D113" i="1"/>
  <c r="B113" i="1"/>
  <c r="BL116" i="1" l="1"/>
  <c r="BN112" i="1" l="1"/>
  <c r="BN116" i="1"/>
  <c r="BO112" i="1" l="1"/>
  <c r="D116" i="1"/>
  <c r="C45" i="2" l="1"/>
  <c r="CB116" i="1"/>
  <c r="CC112" i="1"/>
  <c r="CB112" i="1"/>
  <c r="H116" i="1"/>
  <c r="J116" i="1"/>
  <c r="L116" i="1"/>
  <c r="F116" i="1"/>
  <c r="N116" i="1"/>
  <c r="P116" i="1"/>
  <c r="Z116" i="1"/>
  <c r="AB116" i="1"/>
  <c r="AF116" i="1"/>
  <c r="AH116" i="1"/>
  <c r="AJ116" i="1"/>
  <c r="AL116" i="1"/>
  <c r="AN116" i="1"/>
  <c r="AP116" i="1"/>
  <c r="AR116" i="1"/>
  <c r="AT116" i="1"/>
  <c r="AV116" i="1"/>
  <c r="AX116" i="1"/>
  <c r="AZ116" i="1"/>
  <c r="BB116" i="1"/>
  <c r="BD116" i="1"/>
  <c r="BF116" i="1"/>
  <c r="BH116" i="1"/>
  <c r="BJ116" i="1"/>
  <c r="AT112" i="1"/>
  <c r="BF112" i="1"/>
  <c r="AP112" i="1"/>
  <c r="D112" i="1"/>
  <c r="P112" i="1"/>
  <c r="L112" i="1"/>
  <c r="AH112" i="1"/>
  <c r="BB112" i="1"/>
  <c r="AN112" i="1"/>
  <c r="AX112" i="1"/>
  <c r="AF112" i="1"/>
  <c r="BL112" i="1"/>
  <c r="J112" i="1"/>
  <c r="AV112" i="1"/>
  <c r="F112" i="1"/>
  <c r="N112" i="1"/>
  <c r="AR112" i="1"/>
  <c r="AL112" i="1"/>
  <c r="BJ112" i="1"/>
  <c r="Z112" i="1"/>
  <c r="BD112" i="1"/>
  <c r="AJ112" i="1"/>
  <c r="BH112" i="1"/>
  <c r="AZ112" i="1"/>
  <c r="AB112" i="1"/>
  <c r="AD112" i="1"/>
  <c r="AD116" i="1"/>
  <c r="CD116" i="1" l="1"/>
  <c r="AS112" i="1"/>
  <c r="AK112" i="1"/>
  <c r="AQ112" i="1"/>
  <c r="K112" i="1"/>
  <c r="AU112" i="1"/>
  <c r="AE112" i="1"/>
  <c r="AA112" i="1"/>
  <c r="BK112" i="1"/>
  <c r="AC112" i="1"/>
  <c r="BE112" i="1"/>
  <c r="BA112" i="1"/>
  <c r="AW112" i="1"/>
  <c r="AM112" i="1"/>
  <c r="O112" i="1"/>
  <c r="G112" i="1"/>
  <c r="BG112" i="1"/>
  <c r="AO112" i="1"/>
  <c r="BC112" i="1"/>
  <c r="AG112" i="1"/>
  <c r="M112" i="1"/>
  <c r="C112" i="1"/>
  <c r="E112" i="1"/>
  <c r="BI112" i="1"/>
  <c r="Q112" i="1"/>
  <c r="AY112" i="1"/>
  <c r="AI112" i="1"/>
  <c r="BM112" i="1"/>
  <c r="F9" i="2" l="1"/>
  <c r="F24" i="2"/>
  <c r="F23" i="2"/>
  <c r="F42" i="2"/>
  <c r="F5" i="2"/>
  <c r="F27" i="2"/>
  <c r="F17" i="2"/>
  <c r="F26" i="2"/>
  <c r="F16" i="2"/>
  <c r="F6" i="2"/>
  <c r="F25" i="2"/>
  <c r="F15" i="2"/>
  <c r="F22" i="2"/>
  <c r="F19" i="2"/>
  <c r="F21" i="2"/>
  <c r="F20" i="2"/>
  <c r="F18" i="2"/>
  <c r="F43" i="2"/>
  <c r="F10" i="2"/>
  <c r="F31" i="2"/>
  <c r="F40" i="2"/>
  <c r="F44" i="2"/>
  <c r="F29" i="2"/>
  <c r="F13" i="2"/>
  <c r="F7" i="2"/>
  <c r="F14" i="2"/>
  <c r="F35" i="2"/>
  <c r="F34" i="2"/>
  <c r="F12" i="2"/>
  <c r="F39" i="2"/>
  <c r="F8" i="2"/>
  <c r="F37" i="2"/>
  <c r="F28" i="2"/>
  <c r="F30" i="2"/>
  <c r="F11" i="2"/>
  <c r="F36" i="2"/>
  <c r="F33" i="2"/>
  <c r="F38" i="2"/>
  <c r="F32" i="2"/>
  <c r="F41" i="2"/>
  <c r="F45" i="2" l="1"/>
</calcChain>
</file>

<file path=xl/sharedStrings.xml><?xml version="1.0" encoding="utf-8"?>
<sst xmlns="http://schemas.openxmlformats.org/spreadsheetml/2006/main" count="1693" uniqueCount="842">
  <si>
    <t>パナマ</t>
    <phoneticPr fontId="2"/>
  </si>
  <si>
    <t>ノルウェー</t>
    <phoneticPr fontId="2"/>
  </si>
  <si>
    <t>リベリア</t>
    <phoneticPr fontId="2"/>
  </si>
  <si>
    <t>クウェート</t>
    <phoneticPr fontId="2"/>
  </si>
  <si>
    <t>バハマ</t>
    <phoneticPr fontId="2"/>
  </si>
  <si>
    <t>日本</t>
    <rPh sb="0" eb="2">
      <t>ニホン</t>
    </rPh>
    <phoneticPr fontId="2"/>
  </si>
  <si>
    <t>total</t>
    <phoneticPr fontId="2"/>
  </si>
  <si>
    <t>隻数</t>
    <rPh sb="0" eb="2">
      <t>セキスウ</t>
    </rPh>
    <phoneticPr fontId="2"/>
  </si>
  <si>
    <t>マン島</t>
    <rPh sb="2" eb="3">
      <t>シマ</t>
    </rPh>
    <phoneticPr fontId="2"/>
  </si>
  <si>
    <t>香港</t>
    <rPh sb="0" eb="2">
      <t>ホンコン</t>
    </rPh>
    <phoneticPr fontId="2"/>
  </si>
  <si>
    <t>トン</t>
    <phoneticPr fontId="2"/>
  </si>
  <si>
    <t>パナマ</t>
  </si>
  <si>
    <t>ノルウェー</t>
  </si>
  <si>
    <t>リベリア</t>
  </si>
  <si>
    <t>クウェート</t>
  </si>
  <si>
    <t>バハマ</t>
  </si>
  <si>
    <t>シンガポール</t>
  </si>
  <si>
    <t>デンマーク</t>
  </si>
  <si>
    <t>フランス</t>
  </si>
  <si>
    <t>インド</t>
  </si>
  <si>
    <t>マルタ</t>
  </si>
  <si>
    <t>イタリア</t>
  </si>
  <si>
    <t>カタール</t>
  </si>
  <si>
    <t>ベルギー</t>
  </si>
  <si>
    <t>LPガス積載量</t>
    <rPh sb="4" eb="7">
      <t>セキサイリョウ</t>
    </rPh>
    <phoneticPr fontId="2"/>
  </si>
  <si>
    <t>シェア
（％）</t>
    <phoneticPr fontId="2"/>
  </si>
  <si>
    <t>マーシャル諸島</t>
    <rPh sb="5" eb="7">
      <t>ショトウ</t>
    </rPh>
    <phoneticPr fontId="2"/>
  </si>
  <si>
    <t>ギリシャ</t>
  </si>
  <si>
    <t>アルジェリア</t>
  </si>
  <si>
    <t>イギリス</t>
  </si>
  <si>
    <t>インドネシア</t>
    <phoneticPr fontId="2"/>
  </si>
  <si>
    <t>タイ</t>
    <phoneticPr fontId="2"/>
  </si>
  <si>
    <t>ペルー</t>
    <phoneticPr fontId="2"/>
  </si>
  <si>
    <t>積載能力
(t)</t>
    <rPh sb="0" eb="4">
      <t>セキサイノウリョク</t>
    </rPh>
    <phoneticPr fontId="2"/>
  </si>
  <si>
    <t>建造年月</t>
    <rPh sb="0" eb="2">
      <t>ケンゾウ</t>
    </rPh>
    <rPh sb="2" eb="3">
      <t>ネン</t>
    </rPh>
    <rPh sb="3" eb="4">
      <t>ゲツ</t>
    </rPh>
    <phoneticPr fontId="2"/>
  </si>
  <si>
    <t>サウジアラビア</t>
    <phoneticPr fontId="2"/>
  </si>
  <si>
    <t>サウジアラビア</t>
  </si>
  <si>
    <t>マーシャル諸島共和国</t>
  </si>
  <si>
    <t>バミューダ諸島</t>
    <rPh sb="5" eb="7">
      <t>ショトウ</t>
    </rPh>
    <phoneticPr fontId="2"/>
  </si>
  <si>
    <t>インドネシア</t>
  </si>
  <si>
    <t>LNG/エチレン/LPG</t>
  </si>
  <si>
    <t>Pertamina Gas2</t>
  </si>
  <si>
    <t>ペルー</t>
  </si>
  <si>
    <r>
      <t>m</t>
    </r>
    <r>
      <rPr>
        <vertAlign val="superscript"/>
        <sz val="12"/>
        <rFont val="Meiryo UI"/>
        <family val="3"/>
        <charset val="128"/>
      </rPr>
      <t>３</t>
    </r>
    <phoneticPr fontId="2"/>
  </si>
  <si>
    <t>合　計</t>
    <rPh sb="0" eb="1">
      <t>ア</t>
    </rPh>
    <rPh sb="2" eb="3">
      <t>ケイ</t>
    </rPh>
    <phoneticPr fontId="2"/>
  </si>
  <si>
    <t>船　籍</t>
    <rPh sb="0" eb="1">
      <t>フネ</t>
    </rPh>
    <rPh sb="2" eb="3">
      <t>セキ</t>
    </rPh>
    <phoneticPr fontId="2"/>
  </si>
  <si>
    <t>シンガポール</t>
    <phoneticPr fontId="2"/>
  </si>
  <si>
    <t>デンマーク</t>
    <phoneticPr fontId="2"/>
  </si>
  <si>
    <t>カタール</t>
    <phoneticPr fontId="2"/>
  </si>
  <si>
    <t>イギリス</t>
    <phoneticPr fontId="2"/>
  </si>
  <si>
    <t>その他</t>
    <rPh sb="2" eb="3">
      <t>タ</t>
    </rPh>
    <phoneticPr fontId="2"/>
  </si>
  <si>
    <t>タイ</t>
  </si>
  <si>
    <t>NO</t>
    <phoneticPr fontId="2"/>
  </si>
  <si>
    <r>
      <t>積載能力
(m</t>
    </r>
    <r>
      <rPr>
        <b/>
        <vertAlign val="superscript"/>
        <sz val="11"/>
        <rFont val="Meiryo UI"/>
        <family val="3"/>
        <charset val="128"/>
      </rPr>
      <t>3</t>
    </r>
    <r>
      <rPr>
        <b/>
        <sz val="11"/>
        <rFont val="Meiryo UI"/>
        <family val="3"/>
        <charset val="128"/>
      </rPr>
      <t>)</t>
    </r>
    <rPh sb="0" eb="4">
      <t>セキサイノウリョク</t>
    </rPh>
    <phoneticPr fontId="2"/>
  </si>
  <si>
    <t>備　考</t>
    <rPh sb="0" eb="1">
      <t>ビ</t>
    </rPh>
    <rPh sb="2" eb="3">
      <t>コウ</t>
    </rPh>
    <phoneticPr fontId="2"/>
  </si>
  <si>
    <t>マーシャル諸島共和国</t>
    <phoneticPr fontId="2"/>
  </si>
  <si>
    <t>Al Barrah</t>
    <phoneticPr fontId="2"/>
  </si>
  <si>
    <t>Al Jabirah</t>
    <phoneticPr fontId="2"/>
  </si>
  <si>
    <t>Al Wukir</t>
    <phoneticPr fontId="2"/>
  </si>
  <si>
    <t>Albert</t>
    <phoneticPr fontId="2"/>
  </si>
  <si>
    <t>AlbertⅡ</t>
    <phoneticPr fontId="2"/>
  </si>
  <si>
    <t>Alessandro Volta</t>
    <phoneticPr fontId="2"/>
  </si>
  <si>
    <t>イタリア</t>
    <phoneticPr fontId="2"/>
  </si>
  <si>
    <t>Last ex name:Maersk Jade</t>
  </si>
  <si>
    <t>Almarona</t>
    <phoneticPr fontId="2"/>
  </si>
  <si>
    <t>Alrar</t>
    <phoneticPr fontId="2"/>
  </si>
  <si>
    <t>Anafi</t>
    <phoneticPr fontId="2"/>
  </si>
  <si>
    <t>ギリシャ</t>
    <phoneticPr fontId="2"/>
  </si>
  <si>
    <t>インド</t>
    <phoneticPr fontId="2"/>
  </si>
  <si>
    <t>Antwerpen</t>
    <phoneticPr fontId="2"/>
  </si>
  <si>
    <t>Apoda</t>
    <phoneticPr fontId="2"/>
  </si>
  <si>
    <t>Last ex name:Kurzeme</t>
  </si>
  <si>
    <t>Aquamarine Progress</t>
    <phoneticPr fontId="2"/>
  </si>
  <si>
    <t>Astomos Earth</t>
    <phoneticPr fontId="2"/>
  </si>
  <si>
    <t>Astomos Venus</t>
    <phoneticPr fontId="2"/>
  </si>
  <si>
    <t>Atlantic Gas</t>
    <phoneticPr fontId="2"/>
  </si>
  <si>
    <t>Ayame</t>
    <phoneticPr fontId="2"/>
  </si>
  <si>
    <t>Bakken Lady</t>
    <phoneticPr fontId="2"/>
  </si>
  <si>
    <t>Balearic Gas</t>
    <phoneticPr fontId="2"/>
  </si>
  <si>
    <t>Bastogne</t>
    <phoneticPr fontId="2"/>
  </si>
  <si>
    <t>ベルギー</t>
    <phoneticPr fontId="2"/>
  </si>
  <si>
    <t>Last ex name:BW Hugin</t>
  </si>
  <si>
    <t>BergaⅡ</t>
    <phoneticPr fontId="2"/>
  </si>
  <si>
    <t>アルジェリア</t>
    <phoneticPr fontId="2"/>
  </si>
  <si>
    <t>Berge Nantong</t>
    <phoneticPr fontId="2"/>
  </si>
  <si>
    <t>Berge Ningbo</t>
    <phoneticPr fontId="2"/>
  </si>
  <si>
    <t>Bering Gas</t>
    <phoneticPr fontId="2"/>
  </si>
  <si>
    <t>Berlian Ekuator</t>
    <phoneticPr fontId="2"/>
  </si>
  <si>
    <t>Breeze</t>
    <phoneticPr fontId="2"/>
  </si>
  <si>
    <t>マン島(イギリス領)</t>
    <rPh sb="2" eb="3">
      <t>シマ</t>
    </rPh>
    <rPh sb="8" eb="9">
      <t>リョウ</t>
    </rPh>
    <phoneticPr fontId="2"/>
  </si>
  <si>
    <t>Brussels</t>
    <phoneticPr fontId="2"/>
  </si>
  <si>
    <t>Last ex name:Oxfordshire</t>
  </si>
  <si>
    <t>Bu Sidra</t>
    <phoneticPr fontId="2"/>
  </si>
  <si>
    <t>BW Aries</t>
    <phoneticPr fontId="2"/>
  </si>
  <si>
    <t>BW Austria</t>
    <phoneticPr fontId="2"/>
  </si>
  <si>
    <t>BW Birch</t>
    <phoneticPr fontId="2"/>
  </si>
  <si>
    <t>Last ex name:Maersk Virtue</t>
  </si>
  <si>
    <t>BW Carina</t>
    <phoneticPr fontId="2"/>
  </si>
  <si>
    <t>BW Cedar</t>
    <phoneticPr fontId="2"/>
  </si>
  <si>
    <t>Last ex name:Maersk Visual</t>
  </si>
  <si>
    <t>BW Gemini</t>
    <phoneticPr fontId="2"/>
  </si>
  <si>
    <t>BW Kyoto</t>
    <phoneticPr fontId="2"/>
  </si>
  <si>
    <t>BW Leo</t>
    <phoneticPr fontId="2"/>
  </si>
  <si>
    <t>BW Liberty</t>
    <phoneticPr fontId="2"/>
  </si>
  <si>
    <t>Last ex name:Flanders Liberty</t>
  </si>
  <si>
    <t>BW Libra</t>
    <phoneticPr fontId="2"/>
  </si>
  <si>
    <t>BW Lord</t>
    <phoneticPr fontId="2"/>
  </si>
  <si>
    <t>BW Loyalty</t>
    <phoneticPr fontId="2"/>
  </si>
  <si>
    <t>Last ex name:Flanders Loyalty</t>
  </si>
  <si>
    <t>BW Magellan</t>
    <phoneticPr fontId="2"/>
  </si>
  <si>
    <t>BW Malacca</t>
    <phoneticPr fontId="2"/>
  </si>
  <si>
    <t>BW Oak</t>
    <phoneticPr fontId="2"/>
  </si>
  <si>
    <t>Last ex name:Maersk Venture</t>
  </si>
  <si>
    <t>BW Orion</t>
    <phoneticPr fontId="2"/>
  </si>
  <si>
    <t>BW Pine</t>
    <phoneticPr fontId="2"/>
  </si>
  <si>
    <t>Last ex name:Maersk Tuas</t>
  </si>
  <si>
    <t>BW Prince</t>
    <phoneticPr fontId="2"/>
  </si>
  <si>
    <t>BW Princess</t>
    <phoneticPr fontId="2"/>
  </si>
  <si>
    <t>BW Sakura</t>
    <phoneticPr fontId="2"/>
  </si>
  <si>
    <t>Last ex name:Vermilion First</t>
  </si>
  <si>
    <t>BW Tokyo</t>
    <phoneticPr fontId="2"/>
  </si>
  <si>
    <t>BW Trader</t>
    <phoneticPr fontId="2"/>
  </si>
  <si>
    <t>Last ex name:Berge Trader</t>
  </si>
  <si>
    <t>BW Tucana</t>
    <phoneticPr fontId="2"/>
  </si>
  <si>
    <t>BW Volans</t>
    <phoneticPr fontId="2"/>
  </si>
  <si>
    <t>Captain John NP</t>
    <phoneticPr fontId="2"/>
  </si>
  <si>
    <t>Caravelle</t>
    <phoneticPr fontId="2"/>
  </si>
  <si>
    <t>Celtic Gas</t>
    <phoneticPr fontId="2"/>
  </si>
  <si>
    <t>Challenger</t>
    <phoneticPr fontId="2"/>
  </si>
  <si>
    <t>フランス</t>
    <phoneticPr fontId="2"/>
  </si>
  <si>
    <t>Chaparral</t>
    <phoneticPr fontId="2"/>
  </si>
  <si>
    <t>Cheyenne</t>
    <phoneticPr fontId="2"/>
  </si>
  <si>
    <t>Chinook</t>
    <phoneticPr fontId="2"/>
  </si>
  <si>
    <t>Clermont</t>
    <phoneticPr fontId="2"/>
  </si>
  <si>
    <t>Clipper</t>
    <phoneticPr fontId="2"/>
  </si>
  <si>
    <t>Clipper Jupiter</t>
    <phoneticPr fontId="2"/>
  </si>
  <si>
    <t>Clipper Mars</t>
    <phoneticPr fontId="2"/>
  </si>
  <si>
    <t>Clipper Moon</t>
    <phoneticPr fontId="2"/>
  </si>
  <si>
    <t>Clipper Neptun</t>
    <phoneticPr fontId="2"/>
  </si>
  <si>
    <t>Clipper Odin</t>
    <phoneticPr fontId="2"/>
  </si>
  <si>
    <t>Last ex name:Odin</t>
  </si>
  <si>
    <t>Clipper Orion</t>
    <phoneticPr fontId="2"/>
  </si>
  <si>
    <t>Clipper Posh</t>
    <phoneticPr fontId="2"/>
  </si>
  <si>
    <t>Clipper Quito</t>
    <phoneticPr fontId="2"/>
  </si>
  <si>
    <t>Clipper Saturn</t>
    <phoneticPr fontId="2"/>
  </si>
  <si>
    <t>Clipper Sirius</t>
    <phoneticPr fontId="2"/>
  </si>
  <si>
    <t>Clipper Sky</t>
    <phoneticPr fontId="2"/>
  </si>
  <si>
    <t>Clipper Star</t>
    <phoneticPr fontId="2"/>
  </si>
  <si>
    <t>Clipper Venus</t>
    <phoneticPr fontId="2"/>
  </si>
  <si>
    <t>Clipper Victory</t>
    <phoneticPr fontId="2"/>
  </si>
  <si>
    <t>Cobra</t>
    <phoneticPr fontId="2"/>
  </si>
  <si>
    <t>Comet</t>
    <phoneticPr fontId="2"/>
  </si>
  <si>
    <t>Commander</t>
    <phoneticPr fontId="2"/>
  </si>
  <si>
    <t>Commodore</t>
    <phoneticPr fontId="2"/>
  </si>
  <si>
    <t>Concorde</t>
    <phoneticPr fontId="2"/>
  </si>
  <si>
    <t>Constellation</t>
    <phoneticPr fontId="2"/>
  </si>
  <si>
    <t>Constitution</t>
    <phoneticPr fontId="2"/>
  </si>
  <si>
    <t>Continental</t>
    <phoneticPr fontId="2"/>
  </si>
  <si>
    <t>Copernicus</t>
    <phoneticPr fontId="2"/>
  </si>
  <si>
    <t>Corsair</t>
    <phoneticPr fontId="2"/>
  </si>
  <si>
    <t>Corvette</t>
    <phoneticPr fontId="2"/>
  </si>
  <si>
    <t>Cougar</t>
    <phoneticPr fontId="2"/>
  </si>
  <si>
    <t>Cratis</t>
    <phoneticPr fontId="2"/>
  </si>
  <si>
    <t>Cresques</t>
    <phoneticPr fontId="2"/>
  </si>
  <si>
    <t>Crystal Sunrise</t>
    <phoneticPr fontId="2"/>
  </si>
  <si>
    <t>Djanet</t>
    <phoneticPr fontId="2"/>
  </si>
  <si>
    <t>Dorset</t>
    <phoneticPr fontId="2"/>
  </si>
  <si>
    <t>Eagle Ford Lady</t>
    <phoneticPr fontId="2"/>
  </si>
  <si>
    <t>Empery</t>
    <phoneticPr fontId="2"/>
  </si>
  <si>
    <t>エチレン/LPG</t>
  </si>
  <si>
    <t>Essex</t>
    <phoneticPr fontId="2"/>
  </si>
  <si>
    <t>Ethana Crystal</t>
    <phoneticPr fontId="2"/>
  </si>
  <si>
    <t>Ethana Emerald</t>
    <phoneticPr fontId="2"/>
  </si>
  <si>
    <t>Eupen</t>
    <phoneticPr fontId="2"/>
  </si>
  <si>
    <t>Fritzi N</t>
    <phoneticPr fontId="2"/>
  </si>
  <si>
    <t>G Symphony</t>
    <phoneticPr fontId="2"/>
  </si>
  <si>
    <t>G.Arete</t>
    <phoneticPr fontId="2"/>
  </si>
  <si>
    <t>G.Forever</t>
    <phoneticPr fontId="2"/>
  </si>
  <si>
    <t>G.Paragon</t>
    <phoneticPr fontId="2"/>
  </si>
  <si>
    <t>G.Swan</t>
    <phoneticPr fontId="2"/>
  </si>
  <si>
    <t>Galaxy River</t>
    <phoneticPr fontId="2"/>
  </si>
  <si>
    <t>Gas Al KuwaitⅡ</t>
    <phoneticPr fontId="2"/>
  </si>
  <si>
    <t>Gas Al Negeh</t>
    <phoneticPr fontId="2"/>
  </si>
  <si>
    <t>Gas Alkhaleej</t>
    <phoneticPr fontId="2"/>
  </si>
  <si>
    <t>Gas Aries</t>
    <phoneticPr fontId="2"/>
  </si>
  <si>
    <t>Gas BeryⅠ</t>
    <phoneticPr fontId="2"/>
  </si>
  <si>
    <t>Last ex name:Devon</t>
  </si>
  <si>
    <t>Gas Capricorn</t>
    <phoneticPr fontId="2"/>
  </si>
  <si>
    <t>Gas Cobia</t>
    <phoneticPr fontId="2"/>
  </si>
  <si>
    <t>Gas Commerce</t>
    <phoneticPr fontId="2"/>
  </si>
  <si>
    <t>Last ex name:Great Tribune</t>
  </si>
  <si>
    <t>Gas Courage</t>
    <phoneticPr fontId="2"/>
  </si>
  <si>
    <t>Last ex name:Hellas Nautilus</t>
  </si>
  <si>
    <t>Gas Friend</t>
    <phoneticPr fontId="2"/>
  </si>
  <si>
    <t>Gas Grouper</t>
    <phoneticPr fontId="2"/>
  </si>
  <si>
    <t>Gas Komodo</t>
    <phoneticPr fontId="2"/>
  </si>
  <si>
    <t>Last ex name:Commander N</t>
  </si>
  <si>
    <t>Gas Leo</t>
    <phoneticPr fontId="2"/>
  </si>
  <si>
    <t>Gas Manta</t>
    <phoneticPr fontId="2"/>
  </si>
  <si>
    <t>Gas Power</t>
    <phoneticPr fontId="2"/>
  </si>
  <si>
    <t>Gas Quantum</t>
    <phoneticPr fontId="2"/>
  </si>
  <si>
    <t>Gas Snapper</t>
    <phoneticPr fontId="2"/>
  </si>
  <si>
    <t>Gas SpiritⅠ</t>
    <phoneticPr fontId="2"/>
  </si>
  <si>
    <t>Last ex name:Berge Spirit</t>
  </si>
  <si>
    <t>Gas Star</t>
    <phoneticPr fontId="2"/>
  </si>
  <si>
    <t>Gas Summit</t>
    <phoneticPr fontId="2"/>
  </si>
  <si>
    <t>Gas Taurus</t>
    <phoneticPr fontId="2"/>
  </si>
  <si>
    <t>Gas Tigers</t>
    <phoneticPr fontId="2"/>
  </si>
  <si>
    <t>Gas Walio</t>
    <phoneticPr fontId="2"/>
  </si>
  <si>
    <t>Gas Widuri</t>
    <phoneticPr fontId="2"/>
  </si>
  <si>
    <t>Gaschem Beluga</t>
    <phoneticPr fontId="2"/>
  </si>
  <si>
    <t>Gaschem Bremen</t>
    <phoneticPr fontId="2"/>
  </si>
  <si>
    <t>Gaz Fraternity</t>
    <phoneticPr fontId="2"/>
  </si>
  <si>
    <t>Gaz Millennium</t>
    <phoneticPr fontId="2"/>
  </si>
  <si>
    <t>Gaz Providence</t>
    <phoneticPr fontId="2"/>
  </si>
  <si>
    <t>Gaz Serenity</t>
    <phoneticPr fontId="2"/>
  </si>
  <si>
    <t>Globe Atlas</t>
    <phoneticPr fontId="2"/>
  </si>
  <si>
    <t>Hassi Messaound 2</t>
    <phoneticPr fontId="2"/>
  </si>
  <si>
    <t>Hellas Apollo</t>
    <phoneticPr fontId="2"/>
  </si>
  <si>
    <t>マルタ</t>
    <phoneticPr fontId="2"/>
  </si>
  <si>
    <t>Hellas Eagle</t>
    <phoneticPr fontId="2"/>
  </si>
  <si>
    <t>Hellas Gladiator</t>
    <phoneticPr fontId="2"/>
  </si>
  <si>
    <t>Hellas Glory</t>
    <phoneticPr fontId="2"/>
  </si>
  <si>
    <t>Hellas Hercules</t>
    <phoneticPr fontId="2"/>
  </si>
  <si>
    <t>Hellas Poseidon</t>
    <phoneticPr fontId="2"/>
  </si>
  <si>
    <t>Hellas Serenity</t>
    <phoneticPr fontId="2"/>
  </si>
  <si>
    <t>Hellas Sparta</t>
    <phoneticPr fontId="2"/>
  </si>
  <si>
    <t>Hisui</t>
    <phoneticPr fontId="2"/>
  </si>
  <si>
    <t>IGLC Dicle</t>
    <phoneticPr fontId="2"/>
  </si>
  <si>
    <t>Iris Glory</t>
    <phoneticPr fontId="2"/>
  </si>
  <si>
    <t>Irmgard Schulte</t>
    <phoneticPr fontId="2"/>
  </si>
  <si>
    <t>Last ex name:Churun Meru</t>
  </si>
  <si>
    <t>Jia Yuan</t>
    <phoneticPr fontId="2"/>
  </si>
  <si>
    <t>LNG/エチレン/LPG</t>
    <phoneticPr fontId="2"/>
  </si>
  <si>
    <t>Kaprijke</t>
    <phoneticPr fontId="2"/>
  </si>
  <si>
    <t>Karoline N</t>
    <phoneticPr fontId="2"/>
  </si>
  <si>
    <t>Kent</t>
    <phoneticPr fontId="2"/>
  </si>
  <si>
    <t>Kikyo</t>
    <phoneticPr fontId="2"/>
  </si>
  <si>
    <t>Knokke</t>
    <phoneticPr fontId="2"/>
  </si>
  <si>
    <t>Kobai</t>
    <phoneticPr fontId="2"/>
  </si>
  <si>
    <t>Kodaijisan</t>
    <phoneticPr fontId="2"/>
  </si>
  <si>
    <t>Kontich</t>
    <phoneticPr fontId="2"/>
  </si>
  <si>
    <t>Kortrijk</t>
    <phoneticPr fontId="2"/>
  </si>
  <si>
    <t>Laperouse</t>
    <phoneticPr fontId="2"/>
  </si>
  <si>
    <t>Legend Prosperity</t>
    <phoneticPr fontId="2"/>
  </si>
  <si>
    <t>Leo Green</t>
    <phoneticPr fontId="2"/>
  </si>
  <si>
    <t>Leo Sunrise</t>
    <phoneticPr fontId="2"/>
  </si>
  <si>
    <t>Leto Providence</t>
    <phoneticPr fontId="2"/>
  </si>
  <si>
    <t>Levant</t>
    <phoneticPr fontId="2"/>
  </si>
  <si>
    <t>Libramont</t>
    <phoneticPr fontId="2"/>
  </si>
  <si>
    <t>Linden Pride</t>
    <phoneticPr fontId="2"/>
  </si>
  <si>
    <t>Lubara</t>
    <phoneticPr fontId="2"/>
  </si>
  <si>
    <t>Lucina Providence</t>
    <phoneticPr fontId="2"/>
  </si>
  <si>
    <t>Luigi Lagrange</t>
    <phoneticPr fontId="2"/>
  </si>
  <si>
    <t>Last ex name:Maersk Jewel</t>
  </si>
  <si>
    <t>Lycaste Peace</t>
    <phoneticPr fontId="2"/>
  </si>
  <si>
    <t>Maharshi Shivatreya</t>
    <phoneticPr fontId="2"/>
  </si>
  <si>
    <t>Last ex name:Hermion</t>
  </si>
  <si>
    <t>Manifesto</t>
    <phoneticPr fontId="2"/>
  </si>
  <si>
    <t>Manitoba</t>
    <phoneticPr fontId="2"/>
  </si>
  <si>
    <t>Mar Pacifico</t>
    <phoneticPr fontId="2"/>
  </si>
  <si>
    <t>Last ex name:Pacificgas</t>
  </si>
  <si>
    <t>Marcellus Lady</t>
    <phoneticPr fontId="2"/>
  </si>
  <si>
    <t>Mariner</t>
    <phoneticPr fontId="2"/>
  </si>
  <si>
    <t>Last ex name:Navigator Mariner</t>
  </si>
  <si>
    <t>Marycam Swan</t>
    <phoneticPr fontId="2"/>
  </si>
  <si>
    <t>Ming Long</t>
    <phoneticPr fontId="2"/>
  </si>
  <si>
    <t>Last ex name:Senna Jumbo</t>
  </si>
  <si>
    <t>Mistral</t>
    <phoneticPr fontId="2"/>
  </si>
  <si>
    <t>Monsoon</t>
    <phoneticPr fontId="2"/>
  </si>
  <si>
    <t>Morston</t>
    <phoneticPr fontId="2"/>
  </si>
  <si>
    <t>Motivator</t>
    <phoneticPr fontId="2"/>
  </si>
  <si>
    <t>Musanah</t>
    <phoneticPr fontId="2"/>
  </si>
  <si>
    <t>Nadeshiko Gas</t>
    <phoneticPr fontId="2"/>
  </si>
  <si>
    <t>Nashwan</t>
    <phoneticPr fontId="2"/>
  </si>
  <si>
    <t>Navigator Aries</t>
    <phoneticPr fontId="2"/>
  </si>
  <si>
    <t>Navigator Atlas</t>
    <phoneticPr fontId="2"/>
  </si>
  <si>
    <t>エチレン/LPG</t>
    <phoneticPr fontId="2"/>
  </si>
  <si>
    <t>Navigator Aurora</t>
    <phoneticPr fontId="2"/>
  </si>
  <si>
    <t>Navigator Capricorn</t>
    <phoneticPr fontId="2"/>
  </si>
  <si>
    <t>Last ex name:Maersk Harmony</t>
  </si>
  <si>
    <t>Navigator Centauri</t>
    <phoneticPr fontId="2"/>
  </si>
  <si>
    <t>Navigator Ceres</t>
    <phoneticPr fontId="2"/>
  </si>
  <si>
    <t>Navigator Ceto</t>
    <phoneticPr fontId="2"/>
  </si>
  <si>
    <t>Navigator Copernico</t>
    <phoneticPr fontId="2"/>
  </si>
  <si>
    <t>Navigator Eclipse</t>
    <phoneticPr fontId="2"/>
  </si>
  <si>
    <t>Navigator Europa</t>
    <phoneticPr fontId="2"/>
  </si>
  <si>
    <t>Navigator Galaxy</t>
    <phoneticPr fontId="2"/>
  </si>
  <si>
    <t>Last ex name:Maersk Galaxy</t>
  </si>
  <si>
    <t>Navigator Gemini</t>
    <phoneticPr fontId="2"/>
  </si>
  <si>
    <t>Navigator Genesis</t>
    <phoneticPr fontId="2"/>
  </si>
  <si>
    <t>Last ex name:Maersk Genesis</t>
  </si>
  <si>
    <t>Navigator Global</t>
    <phoneticPr fontId="2"/>
  </si>
  <si>
    <t>Last ex name:Maersk Global</t>
  </si>
  <si>
    <t>Navigator Glory</t>
    <phoneticPr fontId="2"/>
  </si>
  <si>
    <t>Last ex name:Maersk Glory</t>
  </si>
  <si>
    <t>Navigator Grace</t>
    <phoneticPr fontId="2"/>
  </si>
  <si>
    <t>Last ex name:Maersk Grace</t>
  </si>
  <si>
    <t>Navigator Gusto</t>
    <phoneticPr fontId="2"/>
  </si>
  <si>
    <t>Last ex name:Maersk Gusto</t>
  </si>
  <si>
    <t>Navigator Leo</t>
    <phoneticPr fontId="2"/>
  </si>
  <si>
    <t>Navigator Libra</t>
    <phoneticPr fontId="2"/>
  </si>
  <si>
    <t>Navigator Magellan</t>
    <phoneticPr fontId="2"/>
  </si>
  <si>
    <t>Navigator Neptune</t>
    <phoneticPr fontId="2"/>
  </si>
  <si>
    <t>Navigator Oberon</t>
    <phoneticPr fontId="2"/>
  </si>
  <si>
    <t>Navigator Pegasus</t>
    <phoneticPr fontId="2"/>
  </si>
  <si>
    <t>Last ex name:Desert Orchid</t>
  </si>
  <si>
    <t>Navigator Phoenix</t>
    <phoneticPr fontId="2"/>
  </si>
  <si>
    <t>Last ex name:Dancing Brave</t>
  </si>
  <si>
    <t>Navigator Pluto</t>
    <phoneticPr fontId="2"/>
  </si>
  <si>
    <t>Navigator Saturn</t>
    <phoneticPr fontId="2"/>
  </si>
  <si>
    <t>Navigator Scorpio</t>
    <phoneticPr fontId="2"/>
  </si>
  <si>
    <t>Last ex name:Maersk Heritage</t>
  </si>
  <si>
    <t>Navigator Taurus</t>
    <phoneticPr fontId="2"/>
  </si>
  <si>
    <t>Navigator Triton</t>
    <phoneticPr fontId="2"/>
  </si>
  <si>
    <t>Navigator Umbrio</t>
    <phoneticPr fontId="2"/>
  </si>
  <si>
    <t>Navigator Venus</t>
    <phoneticPr fontId="2"/>
  </si>
  <si>
    <t>Navigator Virgo</t>
    <phoneticPr fontId="2"/>
  </si>
  <si>
    <t>Last ex name:Maersk Honour</t>
  </si>
  <si>
    <t>Nisyros</t>
    <phoneticPr fontId="2"/>
  </si>
  <si>
    <t>Nova Scotia</t>
    <phoneticPr fontId="2"/>
  </si>
  <si>
    <t>NS Frontier</t>
    <phoneticPr fontId="2"/>
  </si>
  <si>
    <t>Ocean Gas</t>
    <phoneticPr fontId="2"/>
  </si>
  <si>
    <t>Oriental Jubilee</t>
    <phoneticPr fontId="2"/>
  </si>
  <si>
    <t>Pacific Binzhou</t>
    <phoneticPr fontId="2"/>
  </si>
  <si>
    <t>Pacific Dongying</t>
    <phoneticPr fontId="2"/>
  </si>
  <si>
    <t>Pacific Qingdao</t>
    <phoneticPr fontId="2"/>
  </si>
  <si>
    <t>Pacific Rizhao</t>
    <phoneticPr fontId="2"/>
  </si>
  <si>
    <t>Pacific Weihai</t>
    <phoneticPr fontId="2"/>
  </si>
  <si>
    <t>Pacific Yantai</t>
    <phoneticPr fontId="2"/>
  </si>
  <si>
    <t>Pampero</t>
    <phoneticPr fontId="2"/>
  </si>
  <si>
    <t>Passat</t>
    <phoneticPr fontId="2"/>
  </si>
  <si>
    <t>Pazifik</t>
    <phoneticPr fontId="2"/>
  </si>
  <si>
    <t>Last ex name:Pacific</t>
  </si>
  <si>
    <t>Permian Lady</t>
    <phoneticPr fontId="2"/>
  </si>
  <si>
    <t>Perseverance V</t>
    <phoneticPr fontId="2"/>
  </si>
  <si>
    <t>Pertamina Gas1</t>
    <phoneticPr fontId="2"/>
  </si>
  <si>
    <t>Pointis</t>
    <phoneticPr fontId="2"/>
  </si>
  <si>
    <t>Polar</t>
    <phoneticPr fontId="2"/>
  </si>
  <si>
    <t>Last ex name:BW Herdis</t>
  </si>
  <si>
    <t>Progress</t>
    <phoneticPr fontId="2"/>
  </si>
  <si>
    <t>Promise</t>
    <phoneticPr fontId="2"/>
  </si>
  <si>
    <t>Last ex name:Maran Gas Knossos</t>
  </si>
  <si>
    <t>Providence</t>
    <phoneticPr fontId="2"/>
  </si>
  <si>
    <t>Last ex name:Maran Gas Vergina</t>
  </si>
  <si>
    <t>Raggiana</t>
    <phoneticPr fontId="2"/>
  </si>
  <si>
    <t>Last ex name:Vidzeme</t>
  </si>
  <si>
    <t>Reggane</t>
    <phoneticPr fontId="2"/>
  </si>
  <si>
    <t>Reimei</t>
    <phoneticPr fontId="2"/>
  </si>
  <si>
    <t>Rhourd el Adra</t>
    <phoneticPr fontId="2"/>
  </si>
  <si>
    <t>Rhourd el Fares</t>
    <phoneticPr fontId="2"/>
  </si>
  <si>
    <t>Rhourd el Hamra</t>
    <phoneticPr fontId="2"/>
  </si>
  <si>
    <t>Rhourd Enouss</t>
    <phoneticPr fontId="2"/>
  </si>
  <si>
    <t>Ronald N</t>
    <phoneticPr fontId="2"/>
  </si>
  <si>
    <t>Sakura Gas</t>
    <phoneticPr fontId="2"/>
  </si>
  <si>
    <t>Saltram</t>
    <phoneticPr fontId="2"/>
  </si>
  <si>
    <t>Sansovino</t>
    <phoneticPr fontId="2"/>
  </si>
  <si>
    <t>SCF Tobolsk</t>
    <phoneticPr fontId="2"/>
  </si>
  <si>
    <t>SCF Tomsk</t>
    <phoneticPr fontId="2"/>
  </si>
  <si>
    <t>Sea Bird</t>
    <phoneticPr fontId="2"/>
  </si>
  <si>
    <t>Secreto</t>
    <phoneticPr fontId="2"/>
  </si>
  <si>
    <t>Serjeant</t>
    <phoneticPr fontId="2"/>
  </si>
  <si>
    <t>Shaamit</t>
    <phoneticPr fontId="2"/>
  </si>
  <si>
    <t>Shahrastani</t>
    <phoneticPr fontId="2"/>
  </si>
  <si>
    <t>Shergar</t>
    <phoneticPr fontId="2"/>
  </si>
  <si>
    <t>Sibur Tobol</t>
    <phoneticPr fontId="2"/>
  </si>
  <si>
    <t>Sibur Voronezh</t>
    <phoneticPr fontId="2"/>
  </si>
  <si>
    <t>Silvio</t>
    <phoneticPr fontId="2"/>
  </si>
  <si>
    <t>Sinndar</t>
    <phoneticPr fontId="2"/>
  </si>
  <si>
    <t>Sirocco</t>
    <phoneticPr fontId="2"/>
  </si>
  <si>
    <t>Sombeke</t>
    <phoneticPr fontId="2"/>
  </si>
  <si>
    <t>Last ex name:BW Sombeke</t>
  </si>
  <si>
    <t>Spread Eagle</t>
    <phoneticPr fontId="2"/>
  </si>
  <si>
    <t>Sumire Gas</t>
    <phoneticPr fontId="2"/>
  </si>
  <si>
    <t>Summit River</t>
    <phoneticPr fontId="2"/>
  </si>
  <si>
    <t>Sunny Bright</t>
    <phoneticPr fontId="2"/>
  </si>
  <si>
    <t>Sunny Green</t>
    <phoneticPr fontId="2"/>
  </si>
  <si>
    <t>Sunny Joy</t>
    <phoneticPr fontId="2"/>
  </si>
  <si>
    <t>Sunny Vista</t>
    <phoneticPr fontId="2"/>
  </si>
  <si>
    <t>Sunstar</t>
    <phoneticPr fontId="2"/>
  </si>
  <si>
    <t>Surville</t>
    <phoneticPr fontId="2"/>
  </si>
  <si>
    <t>Sylvie</t>
    <phoneticPr fontId="2"/>
  </si>
  <si>
    <t>Symi</t>
    <phoneticPr fontId="2"/>
  </si>
  <si>
    <t>Telendos</t>
    <phoneticPr fontId="2"/>
  </si>
  <si>
    <t>Tenacity Ⅳ</t>
    <phoneticPr fontId="2"/>
  </si>
  <si>
    <t>Thetis Glory</t>
    <phoneticPr fontId="2"/>
  </si>
  <si>
    <t>Tilos</t>
    <phoneticPr fontId="2"/>
  </si>
  <si>
    <t>Touraine</t>
    <phoneticPr fontId="2"/>
  </si>
  <si>
    <t>Last ex name:Antwerpen Venture</t>
  </si>
  <si>
    <t>Umm Laqhab</t>
    <phoneticPr fontId="2"/>
  </si>
  <si>
    <t>Venus Glory</t>
    <phoneticPr fontId="2"/>
  </si>
  <si>
    <t>Verrazane</t>
    <phoneticPr fontId="2"/>
  </si>
  <si>
    <t>Waasmunster</t>
    <phoneticPr fontId="2"/>
  </si>
  <si>
    <t>Waregem</t>
    <phoneticPr fontId="2"/>
  </si>
  <si>
    <t>Warinsart</t>
    <phoneticPr fontId="2"/>
  </si>
  <si>
    <t>Warisoulx</t>
    <phoneticPr fontId="2"/>
  </si>
  <si>
    <t>Yamabuki</t>
    <phoneticPr fontId="2"/>
  </si>
  <si>
    <t>Yara Aesa</t>
    <phoneticPr fontId="2"/>
  </si>
  <si>
    <t>Yara Freya</t>
    <phoneticPr fontId="2"/>
  </si>
  <si>
    <t>Yara Kara</t>
    <phoneticPr fontId="2"/>
  </si>
  <si>
    <t>Yara Nauma</t>
    <phoneticPr fontId="2"/>
  </si>
  <si>
    <t>Yara Sela</t>
    <phoneticPr fontId="2"/>
  </si>
  <si>
    <t>Yuhsan</t>
    <phoneticPr fontId="2"/>
  </si>
  <si>
    <t>Yuyo</t>
    <phoneticPr fontId="2"/>
  </si>
  <si>
    <t>Yuyo Spirits</t>
    <phoneticPr fontId="2"/>
  </si>
  <si>
    <r>
      <t>m</t>
    </r>
    <r>
      <rPr>
        <vertAlign val="superscript"/>
        <sz val="11"/>
        <rFont val="Meiryo UI"/>
        <family val="3"/>
        <charset val="128"/>
      </rPr>
      <t>3</t>
    </r>
    <phoneticPr fontId="2"/>
  </si>
  <si>
    <t>The LPG Carrier Register</t>
    <phoneticPr fontId="2"/>
  </si>
  <si>
    <r>
      <t>LPG</t>
    </r>
    <r>
      <rPr>
        <b/>
        <sz val="8"/>
        <rFont val="Meiryo UI"/>
        <family val="3"/>
        <charset val="128"/>
      </rPr>
      <t xml:space="preserve"> </t>
    </r>
    <r>
      <rPr>
        <b/>
        <sz val="22"/>
        <rFont val="Meiryo UI"/>
        <family val="3"/>
        <charset val="128"/>
      </rPr>
      <t>オーシャンタンカー</t>
    </r>
    <phoneticPr fontId="2"/>
  </si>
  <si>
    <t>船 名</t>
    <rPh sb="0" eb="1">
      <t>フネ</t>
    </rPh>
    <rPh sb="2" eb="3">
      <t>メイ</t>
    </rPh>
    <phoneticPr fontId="2"/>
  </si>
  <si>
    <t>Africa Gas</t>
    <phoneticPr fontId="2"/>
  </si>
  <si>
    <t>AlbertⅢ</t>
    <phoneticPr fontId="2"/>
  </si>
  <si>
    <t>Arctic Gas</t>
    <phoneticPr fontId="2"/>
  </si>
  <si>
    <t>BW Brage</t>
    <phoneticPr fontId="2"/>
  </si>
  <si>
    <t>Last ex name:Aurora Brage</t>
    <phoneticPr fontId="2"/>
  </si>
  <si>
    <t>BW Elm</t>
    <phoneticPr fontId="2"/>
  </si>
  <si>
    <t>Last ex name:BW Maple</t>
    <phoneticPr fontId="2"/>
  </si>
  <si>
    <t>BW Freyja</t>
    <phoneticPr fontId="2"/>
  </si>
  <si>
    <t>Last ex name:Aurora Freyja</t>
    <phoneticPr fontId="2"/>
  </si>
  <si>
    <t>BW Frigg</t>
    <phoneticPr fontId="2"/>
  </si>
  <si>
    <t>Last ex name:Aurora Frigg</t>
    <phoneticPr fontId="2"/>
  </si>
  <si>
    <t>BW Messina</t>
    <phoneticPr fontId="2"/>
  </si>
  <si>
    <t>BW Mindoro</t>
    <phoneticPr fontId="2"/>
  </si>
  <si>
    <t>BW Njord</t>
    <phoneticPr fontId="2"/>
  </si>
  <si>
    <t>Last ex name:Aurora Njord</t>
    <phoneticPr fontId="2"/>
  </si>
  <si>
    <t>BW Odin</t>
    <phoneticPr fontId="2"/>
  </si>
  <si>
    <t>Last ex name:Aurora Capricorn</t>
    <phoneticPr fontId="2"/>
  </si>
  <si>
    <t>BW Thor</t>
    <phoneticPr fontId="2"/>
  </si>
  <si>
    <t>Last ex name:Aurora Taurus</t>
    <phoneticPr fontId="2"/>
  </si>
  <si>
    <t>BW Tyr</t>
    <phoneticPr fontId="2"/>
  </si>
  <si>
    <t>Last ex name:Aurora Leo</t>
    <phoneticPr fontId="2"/>
  </si>
  <si>
    <t>BW Var</t>
    <phoneticPr fontId="2"/>
  </si>
  <si>
    <t>Last ex name:Aurora Var</t>
    <phoneticPr fontId="2"/>
  </si>
  <si>
    <t>Captain Nicholas ML</t>
    <phoneticPr fontId="2"/>
  </si>
  <si>
    <t>Last ex name:BW Clipper</t>
    <phoneticPr fontId="2"/>
  </si>
  <si>
    <t>Clipper Freeport</t>
    <phoneticPr fontId="2"/>
  </si>
  <si>
    <t>Clipper Vanguard</t>
    <phoneticPr fontId="2"/>
  </si>
  <si>
    <t>Colca</t>
    <phoneticPr fontId="2"/>
  </si>
  <si>
    <t>Last ex name:Brugge Venture</t>
    <phoneticPr fontId="2"/>
  </si>
  <si>
    <t>Crystal River</t>
    <phoneticPr fontId="2"/>
  </si>
  <si>
    <t>Doraji Gas</t>
    <phoneticPr fontId="2"/>
  </si>
  <si>
    <t>Earth Summit</t>
    <phoneticPr fontId="2"/>
  </si>
  <si>
    <t>Eco Frost</t>
    <phoneticPr fontId="2"/>
  </si>
  <si>
    <t>Ellington</t>
    <phoneticPr fontId="2"/>
  </si>
  <si>
    <t>Emilius</t>
    <phoneticPr fontId="2"/>
  </si>
  <si>
    <t>Ethana Opal</t>
    <phoneticPr fontId="2"/>
  </si>
  <si>
    <t>Ethana Pearl</t>
    <phoneticPr fontId="2"/>
  </si>
  <si>
    <t>Ethana Sapphire</t>
    <phoneticPr fontId="2"/>
  </si>
  <si>
    <t>Ethana Topaz</t>
    <phoneticPr fontId="2"/>
  </si>
  <si>
    <t>Gas Gemini</t>
    <phoneticPr fontId="2"/>
  </si>
  <si>
    <t>Gas Stella</t>
    <phoneticPr fontId="2"/>
  </si>
  <si>
    <t>Gas Utopia</t>
    <phoneticPr fontId="2"/>
  </si>
  <si>
    <t>Gas Venus</t>
    <phoneticPr fontId="2"/>
  </si>
  <si>
    <t>Gas Wisdom</t>
    <phoneticPr fontId="2"/>
  </si>
  <si>
    <t>Gas Young</t>
    <phoneticPr fontId="2"/>
  </si>
  <si>
    <t>Gas Zenith</t>
    <phoneticPr fontId="2"/>
  </si>
  <si>
    <t>Gaschem Orca</t>
    <phoneticPr fontId="2"/>
  </si>
  <si>
    <t>Hampshire</t>
    <phoneticPr fontId="2"/>
  </si>
  <si>
    <t>Last ex name:BW Broker</t>
    <phoneticPr fontId="2"/>
  </si>
  <si>
    <t>Hong Jin</t>
    <phoneticPr fontId="2"/>
  </si>
  <si>
    <t>中国</t>
    <rPh sb="0" eb="2">
      <t>チュウゴク</t>
    </rPh>
    <phoneticPr fontId="2"/>
  </si>
  <si>
    <t>Jag Vijaya</t>
    <phoneticPr fontId="2"/>
  </si>
  <si>
    <t>Last ex name:Gas Columbia</t>
    <phoneticPr fontId="2"/>
  </si>
  <si>
    <t>Last ex name:Rose Gas</t>
    <phoneticPr fontId="2"/>
  </si>
  <si>
    <t>Kallo</t>
    <phoneticPr fontId="2"/>
  </si>
  <si>
    <t>Kruibeke</t>
    <phoneticPr fontId="2"/>
  </si>
  <si>
    <t>Legend Prestige</t>
    <phoneticPr fontId="2"/>
  </si>
  <si>
    <t>Nanda Devi</t>
    <phoneticPr fontId="2"/>
  </si>
  <si>
    <t>Last ex name:BW Vision</t>
    <phoneticPr fontId="2"/>
  </si>
  <si>
    <t>Navigator Jorf</t>
    <phoneticPr fontId="2"/>
  </si>
  <si>
    <t>Navigator Luga</t>
    <phoneticPr fontId="2"/>
  </si>
  <si>
    <t>Last ex name:Maersk Humber</t>
    <phoneticPr fontId="2"/>
  </si>
  <si>
    <t>Navigator Nova</t>
    <phoneticPr fontId="2"/>
  </si>
  <si>
    <t>Navigator Orion</t>
    <phoneticPr fontId="2"/>
  </si>
  <si>
    <t>エチレン/LPG　　
Last ex name:Navigator Mars</t>
    <phoneticPr fontId="2"/>
  </si>
  <si>
    <t>Navigator Prominence</t>
    <phoneticPr fontId="2"/>
  </si>
  <si>
    <t>Navigator Yauza</t>
    <phoneticPr fontId="2"/>
  </si>
  <si>
    <t>Ontario</t>
    <phoneticPr fontId="2"/>
  </si>
  <si>
    <t>Oriental King</t>
    <phoneticPr fontId="2"/>
  </si>
  <si>
    <t>Pacific Gas</t>
    <phoneticPr fontId="2"/>
  </si>
  <si>
    <t>Pacific Hong Kong</t>
    <phoneticPr fontId="2"/>
  </si>
  <si>
    <t>Pacific Shanghai</t>
    <phoneticPr fontId="2"/>
  </si>
  <si>
    <t>Parthia</t>
    <phoneticPr fontId="2"/>
  </si>
  <si>
    <t>Pyxis Alfa</t>
    <phoneticPr fontId="2"/>
  </si>
  <si>
    <t>Quebec</t>
    <phoneticPr fontId="2"/>
  </si>
  <si>
    <t>Sahara Gas</t>
    <phoneticPr fontId="2"/>
  </si>
  <si>
    <t>Seaspeed</t>
    <phoneticPr fontId="2"/>
  </si>
  <si>
    <t>Seasurfer</t>
    <phoneticPr fontId="2"/>
  </si>
  <si>
    <t>Trammo Cornell</t>
    <phoneticPr fontId="2"/>
  </si>
  <si>
    <t>Trammo Dietlin</t>
    <phoneticPr fontId="2"/>
  </si>
  <si>
    <t>Trammo Paris</t>
    <phoneticPr fontId="2"/>
  </si>
  <si>
    <t>※ 積載能力10,000トン以上のLPG船をカウント。</t>
    <rPh sb="2" eb="4">
      <t>セキサイ</t>
    </rPh>
    <rPh sb="4" eb="6">
      <t>ノウリョク</t>
    </rPh>
    <rPh sb="14" eb="16">
      <t>イジョウ</t>
    </rPh>
    <rPh sb="20" eb="21">
      <t>フネ</t>
    </rPh>
    <phoneticPr fontId="2"/>
  </si>
  <si>
    <t>Unknown</t>
    <phoneticPr fontId="2"/>
  </si>
  <si>
    <t>その他</t>
    <rPh sb="2" eb="3">
      <t>タ</t>
    </rPh>
    <phoneticPr fontId="2"/>
  </si>
  <si>
    <t>アジア</t>
    <phoneticPr fontId="2"/>
  </si>
  <si>
    <t>中東</t>
    <rPh sb="0" eb="2">
      <t>チュウトウ</t>
    </rPh>
    <phoneticPr fontId="2"/>
  </si>
  <si>
    <t>欧州</t>
    <rPh sb="0" eb="2">
      <t>オウシュウ</t>
    </rPh>
    <phoneticPr fontId="2"/>
  </si>
  <si>
    <t>アフリカ</t>
  </si>
  <si>
    <t>アフリカ</t>
    <phoneticPr fontId="2"/>
  </si>
  <si>
    <t>リベリア</t>
    <phoneticPr fontId="2"/>
  </si>
  <si>
    <t>オセアニア</t>
    <phoneticPr fontId="2"/>
  </si>
  <si>
    <t>南米</t>
    <rPh sb="0" eb="2">
      <t>ナンベイ</t>
    </rPh>
    <phoneticPr fontId="2"/>
  </si>
  <si>
    <t>北中米</t>
    <rPh sb="0" eb="3">
      <t>ホクチュウベイ</t>
    </rPh>
    <phoneticPr fontId="2"/>
  </si>
  <si>
    <t>トン</t>
  </si>
  <si>
    <t>隻数</t>
    <rPh sb="0" eb="2">
      <t>セキスウ</t>
    </rPh>
    <phoneticPr fontId="2"/>
  </si>
  <si>
    <t>Aquarama</t>
    <phoneticPr fontId="2"/>
  </si>
  <si>
    <t>Berkshire</t>
    <phoneticPr fontId="2"/>
  </si>
  <si>
    <t>Last ex name:Sanko Independence</t>
    <phoneticPr fontId="2"/>
  </si>
  <si>
    <t>BW Balder</t>
    <phoneticPr fontId="2"/>
  </si>
  <si>
    <t>Last ex name:Aurora Balder</t>
  </si>
  <si>
    <t>Cheshire</t>
    <phoneticPr fontId="2"/>
  </si>
  <si>
    <t>Last ex name:Sanko Innovator</t>
    <phoneticPr fontId="2"/>
  </si>
  <si>
    <t>Dagmar</t>
    <phoneticPr fontId="2"/>
  </si>
  <si>
    <t>Dancing Brave</t>
    <phoneticPr fontId="2"/>
  </si>
  <si>
    <t>Decora</t>
    <phoneticPr fontId="2"/>
  </si>
  <si>
    <t>Last ex name:Sloman Ariadne</t>
    <phoneticPr fontId="2"/>
  </si>
  <si>
    <t>Desert Orchid</t>
    <phoneticPr fontId="2"/>
  </si>
  <si>
    <t>Eco Arctic</t>
    <phoneticPr fontId="2"/>
  </si>
  <si>
    <t>Eco Freeze</t>
    <phoneticPr fontId="2"/>
  </si>
  <si>
    <t>Eco Ice</t>
    <phoneticPr fontId="2"/>
  </si>
  <si>
    <t>Enrico Fermi</t>
    <phoneticPr fontId="2"/>
  </si>
  <si>
    <t>G.Doice</t>
    <phoneticPr fontId="2"/>
  </si>
  <si>
    <t>G.Spirit</t>
    <phoneticPr fontId="2"/>
  </si>
  <si>
    <t>Gas Aquarius</t>
    <phoneticPr fontId="2"/>
  </si>
  <si>
    <t>Gas Gloria</t>
    <phoneticPr fontId="2"/>
  </si>
  <si>
    <t>Last ex name:Gas Taurus</t>
    <phoneticPr fontId="2"/>
  </si>
  <si>
    <t>Gas Libra</t>
    <phoneticPr fontId="2"/>
  </si>
  <si>
    <t>Gas Scorpio</t>
    <phoneticPr fontId="2"/>
  </si>
  <si>
    <t>Gaz Imperial</t>
    <phoneticPr fontId="2"/>
  </si>
  <si>
    <t>Gaz Liberty</t>
    <phoneticPr fontId="2"/>
  </si>
  <si>
    <t>Last ex name:Fountain River</t>
    <phoneticPr fontId="2"/>
  </si>
  <si>
    <t>Genesis River</t>
    <phoneticPr fontId="2"/>
  </si>
  <si>
    <t>Global Scorpio</t>
    <phoneticPr fontId="2"/>
  </si>
  <si>
    <t>Last ex name:LPG Scorpio</t>
    <phoneticPr fontId="2"/>
  </si>
  <si>
    <t>Innovator</t>
    <phoneticPr fontId="2"/>
  </si>
  <si>
    <t>Jag Vasant</t>
    <phoneticPr fontId="2"/>
  </si>
  <si>
    <t>Last ex name:British Commerce</t>
    <phoneticPr fontId="2"/>
  </si>
  <si>
    <t>Jag Viraat</t>
    <phoneticPr fontId="2"/>
  </si>
  <si>
    <t>Last ex name:British Councillor</t>
    <phoneticPr fontId="2"/>
  </si>
  <si>
    <t>Kapellen</t>
    <phoneticPr fontId="2"/>
  </si>
  <si>
    <t>Koksijde</t>
    <phoneticPr fontId="2"/>
  </si>
  <si>
    <t>Laurel Prime</t>
    <phoneticPr fontId="2"/>
  </si>
  <si>
    <t>Pinza</t>
    <phoneticPr fontId="2"/>
  </si>
  <si>
    <t>Rubra</t>
    <phoneticPr fontId="2"/>
  </si>
  <si>
    <t>Last ex name:BW Denise</t>
    <phoneticPr fontId="2"/>
  </si>
  <si>
    <t>SC Commander LVⅡ</t>
  </si>
  <si>
    <t>Last ex name:Yuhsho</t>
    <phoneticPr fontId="2"/>
  </si>
  <si>
    <t>Seashine</t>
    <phoneticPr fontId="2"/>
  </si>
  <si>
    <t>Seasuccess</t>
    <phoneticPr fontId="2"/>
  </si>
  <si>
    <t>Vega Sea</t>
    <phoneticPr fontId="2"/>
  </si>
  <si>
    <t>Last ex name:Anderida</t>
    <phoneticPr fontId="2"/>
  </si>
  <si>
    <t>Vega Song</t>
    <phoneticPr fontId="2"/>
  </si>
  <si>
    <t>Last ex name:Mont Gele</t>
    <phoneticPr fontId="2"/>
  </si>
  <si>
    <t>Vega Star</t>
    <phoneticPr fontId="2"/>
  </si>
  <si>
    <t>Last ex name:Aisling</t>
    <phoneticPr fontId="2"/>
  </si>
  <si>
    <t>Vega Sun</t>
    <phoneticPr fontId="2"/>
  </si>
  <si>
    <t>Last ex name:Mont Fort</t>
    <phoneticPr fontId="2"/>
  </si>
  <si>
    <t>Venture Gas</t>
    <phoneticPr fontId="2"/>
  </si>
  <si>
    <t>Last ex name:Everrich 8</t>
    <phoneticPr fontId="2"/>
  </si>
  <si>
    <t>Wepion</t>
    <phoneticPr fontId="2"/>
  </si>
  <si>
    <t>国
コード</t>
    <rPh sb="0" eb="1">
      <t>クニ</t>
    </rPh>
    <phoneticPr fontId="2"/>
  </si>
  <si>
    <t>国コード</t>
    <rPh sb="0" eb="1">
      <t>クニ</t>
    </rPh>
    <phoneticPr fontId="2"/>
  </si>
  <si>
    <t>Total</t>
    <phoneticPr fontId="2"/>
  </si>
  <si>
    <t>本表は、積載能力10,000トン以上のLPG船を対象としています。</t>
    <rPh sb="0" eb="1">
      <t>ホン</t>
    </rPh>
    <rPh sb="1" eb="2">
      <t>ヒョウ</t>
    </rPh>
    <rPh sb="4" eb="6">
      <t>セキサイ</t>
    </rPh>
    <rPh sb="6" eb="8">
      <t>ノウリョク</t>
    </rPh>
    <rPh sb="16" eb="18">
      <t>イジョウ</t>
    </rPh>
    <rPh sb="22" eb="23">
      <t>フネ</t>
    </rPh>
    <rPh sb="24" eb="26">
      <t>タイショウ</t>
    </rPh>
    <phoneticPr fontId="2"/>
  </si>
  <si>
    <t>Adriatic Gas</t>
  </si>
  <si>
    <t>Address Gas</t>
    <phoneticPr fontId="2"/>
  </si>
  <si>
    <t>Last ex name:Gas Diana</t>
    <phoneticPr fontId="2"/>
  </si>
  <si>
    <t>BW Kizoku</t>
    <phoneticPr fontId="2"/>
  </si>
  <si>
    <t>Clipper Eirene</t>
    <phoneticPr fontId="2"/>
  </si>
  <si>
    <t>Clipper Enyo</t>
    <phoneticPr fontId="2"/>
  </si>
  <si>
    <t>Clipper Eos</t>
    <phoneticPr fontId="2"/>
  </si>
  <si>
    <t>Clipper Eris</t>
    <phoneticPr fontId="2"/>
  </si>
  <si>
    <t>Clipper Wilma</t>
    <phoneticPr fontId="2"/>
  </si>
  <si>
    <t>Cumulus Gas</t>
    <phoneticPr fontId="2"/>
  </si>
  <si>
    <t>Last ex name:Sabarimala Gas</t>
    <phoneticPr fontId="2"/>
  </si>
  <si>
    <t>Denver</t>
    <phoneticPr fontId="2"/>
  </si>
  <si>
    <t>Last ex name:Ernest N</t>
    <phoneticPr fontId="2"/>
  </si>
  <si>
    <t>Dom Explorer</t>
    <phoneticPr fontId="2"/>
  </si>
  <si>
    <t>Eco Nebula</t>
    <phoneticPr fontId="2"/>
  </si>
  <si>
    <t>Last ex name:Viking River</t>
    <phoneticPr fontId="2"/>
  </si>
  <si>
    <t>Eiger Explorer</t>
    <phoneticPr fontId="2"/>
  </si>
  <si>
    <t>Future Ace</t>
    <phoneticPr fontId="2"/>
  </si>
  <si>
    <t>Gas Al Mubarakiah</t>
    <phoneticPr fontId="2"/>
  </si>
  <si>
    <t>Gaschem Narwhel</t>
    <phoneticPr fontId="2"/>
  </si>
  <si>
    <t>Global Capricorn</t>
    <phoneticPr fontId="2"/>
  </si>
  <si>
    <t>Last ex name:LPG Capricorn</t>
    <phoneticPr fontId="2"/>
  </si>
  <si>
    <t>Helsinki</t>
    <phoneticPr fontId="2"/>
  </si>
  <si>
    <t>Last ex name:George N</t>
    <phoneticPr fontId="2"/>
  </si>
  <si>
    <t>Hourai Maru</t>
    <phoneticPr fontId="2"/>
  </si>
  <si>
    <t>Lilac Promenade</t>
    <phoneticPr fontId="2"/>
  </si>
  <si>
    <t>Maple Gas</t>
    <phoneticPr fontId="2"/>
  </si>
  <si>
    <t>Mareena Gas</t>
    <phoneticPr fontId="2"/>
  </si>
  <si>
    <t>Last ex name:Maharshi Vishwamitra</t>
    <phoneticPr fontId="2"/>
  </si>
  <si>
    <t>Marianna Golden</t>
    <phoneticPr fontId="2"/>
  </si>
  <si>
    <t>Last ex name:Bunga Kemboja</t>
    <phoneticPr fontId="2"/>
  </si>
  <si>
    <t>Matterhorn Explorer</t>
    <phoneticPr fontId="2"/>
  </si>
  <si>
    <t>Miura</t>
    <phoneticPr fontId="2"/>
  </si>
  <si>
    <t>Last ex name:Nusa Bright</t>
    <phoneticPr fontId="2"/>
  </si>
  <si>
    <t>Nexo</t>
    <phoneticPr fontId="2"/>
  </si>
  <si>
    <t>Last ex name:Sea Dragon</t>
    <phoneticPr fontId="2"/>
  </si>
  <si>
    <t>Nice</t>
    <phoneticPr fontId="2"/>
  </si>
  <si>
    <t>Last ex name:BW Nice</t>
    <phoneticPr fontId="2"/>
  </si>
  <si>
    <t>Nimbus Gas</t>
    <phoneticPr fontId="2"/>
  </si>
  <si>
    <t>Last ex name:Vulcan Gas</t>
    <phoneticPr fontId="2"/>
  </si>
  <si>
    <t>Nordico</t>
    <phoneticPr fontId="2"/>
  </si>
  <si>
    <t>Last ex name:Nordic River</t>
    <phoneticPr fontId="2"/>
  </si>
  <si>
    <t>NS Dream</t>
    <phoneticPr fontId="2"/>
  </si>
  <si>
    <t>Opec Energy</t>
    <phoneticPr fontId="2"/>
  </si>
  <si>
    <t>Last ex name:Kailash Gas</t>
    <phoneticPr fontId="2"/>
  </si>
  <si>
    <t>Opec Neptune</t>
    <phoneticPr fontId="2"/>
  </si>
  <si>
    <t>Last ex name:Ocean Orchid</t>
    <phoneticPr fontId="2"/>
  </si>
  <si>
    <t>Opec Universe</t>
    <phoneticPr fontId="2"/>
  </si>
  <si>
    <t>Last ex name:Tirumala Gas</t>
    <phoneticPr fontId="2"/>
  </si>
  <si>
    <t>Pacific Mars</t>
    <phoneticPr fontId="2"/>
  </si>
  <si>
    <t>Pacific Mercury</t>
    <phoneticPr fontId="2"/>
  </si>
  <si>
    <t>Pacific Saturn</t>
    <phoneticPr fontId="2"/>
  </si>
  <si>
    <t>Pastorita</t>
    <phoneticPr fontId="2"/>
  </si>
  <si>
    <t>Last ex name:Nordic Gas</t>
    <phoneticPr fontId="2"/>
  </si>
  <si>
    <t>Prima Lautan Ⅱ</t>
    <phoneticPr fontId="2"/>
  </si>
  <si>
    <t>Last ex name:Almajedah</t>
    <phoneticPr fontId="2"/>
  </si>
  <si>
    <t>Salmon Mustafa</t>
    <phoneticPr fontId="2"/>
  </si>
  <si>
    <t>Last ex name:Pupuk Indonesia</t>
    <phoneticPr fontId="2"/>
  </si>
  <si>
    <t>Sea Hermes</t>
    <phoneticPr fontId="2"/>
  </si>
  <si>
    <t>Summit Terra</t>
    <phoneticPr fontId="2"/>
  </si>
  <si>
    <t>Last ex name:Sea Dolphin</t>
  </si>
  <si>
    <t>Tokyo</t>
    <phoneticPr fontId="2"/>
  </si>
  <si>
    <t>Last ex name:Jenny N</t>
    <phoneticPr fontId="2"/>
  </si>
  <si>
    <t>Tower Rise</t>
    <phoneticPr fontId="2"/>
  </si>
  <si>
    <t>Last ex name:Palanimala Gas</t>
    <phoneticPr fontId="2"/>
  </si>
  <si>
    <t>Vanessa</t>
    <phoneticPr fontId="2"/>
  </si>
  <si>
    <t>コモロ</t>
    <phoneticPr fontId="2"/>
  </si>
  <si>
    <t>Last ex name:Gas Vanessa</t>
  </si>
  <si>
    <t>Vivit Altals</t>
    <phoneticPr fontId="2"/>
  </si>
  <si>
    <t>Vivit Dubhe</t>
    <phoneticPr fontId="2"/>
  </si>
  <si>
    <t>Vivit Fornax</t>
    <phoneticPr fontId="2"/>
  </si>
  <si>
    <t>Vivit Thuban</t>
    <phoneticPr fontId="2"/>
  </si>
  <si>
    <t>Weisshorn Explorer</t>
    <phoneticPr fontId="2"/>
  </si>
  <si>
    <t>Winnipeg</t>
    <phoneticPr fontId="2"/>
  </si>
  <si>
    <t>コモロ</t>
  </si>
  <si>
    <t>国名</t>
    <rPh sb="0" eb="2">
      <t>クニメイ</t>
    </rPh>
    <phoneticPr fontId="2"/>
  </si>
  <si>
    <t>地域</t>
    <rPh sb="0" eb="2">
      <t>チイキ</t>
    </rPh>
    <phoneticPr fontId="2"/>
  </si>
  <si>
    <t>Aifred Temile</t>
    <phoneticPr fontId="2"/>
  </si>
  <si>
    <t>Arrow</t>
    <phoneticPr fontId="2"/>
  </si>
  <si>
    <t>Last ex name:Lavender Passage</t>
    <phoneticPr fontId="2"/>
  </si>
  <si>
    <t>バングラデシュ</t>
    <phoneticPr fontId="2"/>
  </si>
  <si>
    <t>Last ex name:Avance</t>
    <phoneticPr fontId="2"/>
  </si>
  <si>
    <t>BW Yushi</t>
    <phoneticPr fontId="2"/>
  </si>
  <si>
    <t>Cape Gas</t>
    <phoneticPr fontId="2"/>
  </si>
  <si>
    <t>Last ex name:Portofino Gas</t>
    <phoneticPr fontId="2"/>
  </si>
  <si>
    <t>Chinagas Glory</t>
    <phoneticPr fontId="2"/>
  </si>
  <si>
    <t>Chinagas Legend</t>
    <phoneticPr fontId="2"/>
  </si>
  <si>
    <t>Crystal Angel</t>
    <phoneticPr fontId="2"/>
  </si>
  <si>
    <t>Doiphin</t>
    <phoneticPr fontId="2"/>
  </si>
  <si>
    <t>サントメ・プリンシペ</t>
    <phoneticPr fontId="2"/>
  </si>
  <si>
    <t>Last ex name:Clara</t>
    <phoneticPr fontId="2"/>
  </si>
  <si>
    <t>Echo Star</t>
    <phoneticPr fontId="2"/>
  </si>
  <si>
    <t>ブラジル</t>
    <phoneticPr fontId="2"/>
  </si>
  <si>
    <t>Last ex name:Gas Infinity</t>
    <phoneticPr fontId="2"/>
  </si>
  <si>
    <t>Emilia</t>
    <phoneticPr fontId="2"/>
  </si>
  <si>
    <t>キューバ</t>
    <phoneticPr fontId="2"/>
  </si>
  <si>
    <t>Last ex name:Prins Alexander</t>
    <phoneticPr fontId="2"/>
  </si>
  <si>
    <t>Eternal Glory</t>
    <phoneticPr fontId="2"/>
  </si>
  <si>
    <t>Fabino Gas</t>
    <phoneticPr fontId="2"/>
  </si>
  <si>
    <t>Last ex name:Fabio Gas</t>
    <phoneticPr fontId="2"/>
  </si>
  <si>
    <t>Future Diamond</t>
    <phoneticPr fontId="2"/>
  </si>
  <si>
    <t>Future Energy</t>
    <phoneticPr fontId="2"/>
  </si>
  <si>
    <t>Gas Al Ahmadiah</t>
    <phoneticPr fontId="2"/>
  </si>
  <si>
    <t>Gas Amarin Jaya</t>
    <phoneticPr fontId="2"/>
  </si>
  <si>
    <t>Last ex name:Nijinsky</t>
    <phoneticPr fontId="2"/>
  </si>
  <si>
    <t>Last ex name:Gas Tara</t>
    <phoneticPr fontId="2"/>
  </si>
  <si>
    <t>Gas Leader</t>
    <phoneticPr fontId="2"/>
  </si>
  <si>
    <t>Last ex name:Gas Coral</t>
    <phoneticPr fontId="2"/>
  </si>
  <si>
    <t>Gas Orchid</t>
    <phoneticPr fontId="2"/>
  </si>
  <si>
    <t>ジブチ</t>
    <phoneticPr fontId="2"/>
  </si>
  <si>
    <t>Last ex name:Gas Sophia</t>
    <phoneticPr fontId="2"/>
  </si>
  <si>
    <t>Gas Planet</t>
    <phoneticPr fontId="2"/>
  </si>
  <si>
    <t>Gas Umm Al Rowaisat</t>
    <phoneticPr fontId="2"/>
  </si>
  <si>
    <t>Gaschem Dollart</t>
    <phoneticPr fontId="2"/>
  </si>
  <si>
    <t>Globe Polaris</t>
    <phoneticPr fontId="2"/>
  </si>
  <si>
    <t>Hellas Dynasty</t>
    <phoneticPr fontId="2"/>
  </si>
  <si>
    <t>Hellas Voyager</t>
    <phoneticPr fontId="2"/>
  </si>
  <si>
    <t>HLS Amber</t>
    <phoneticPr fontId="2"/>
  </si>
  <si>
    <t>Immanuel X</t>
    <phoneticPr fontId="2"/>
  </si>
  <si>
    <t>Last ex name:Immanuel Schulte</t>
    <phoneticPr fontId="2"/>
  </si>
  <si>
    <t>Jag Vishnu</t>
    <phoneticPr fontId="2"/>
  </si>
  <si>
    <t>Last ex name:Grace River</t>
    <phoneticPr fontId="2"/>
  </si>
  <si>
    <t>JS lneos Dolphin</t>
  </si>
  <si>
    <t>JS lneos Independence</t>
  </si>
  <si>
    <t>JS lneos Ingenuity</t>
  </si>
  <si>
    <t>JS lneos Innovation</t>
  </si>
  <si>
    <t>JS lneos Insight</t>
  </si>
  <si>
    <t>JS lneos Inspiration</t>
  </si>
  <si>
    <t>JS lneos Intrepid</t>
  </si>
  <si>
    <t>JS lneos Intuition</t>
  </si>
  <si>
    <t>JS lneos Invention</t>
  </si>
  <si>
    <t>JS lneos Marlin</t>
  </si>
  <si>
    <t>Keegan No.1</t>
    <phoneticPr fontId="2"/>
  </si>
  <si>
    <t>Keegan No.2</t>
    <phoneticPr fontId="2"/>
  </si>
  <si>
    <t>Lily Promenade</t>
    <phoneticPr fontId="2"/>
  </si>
  <si>
    <t>Nantes</t>
    <phoneticPr fontId="2"/>
  </si>
  <si>
    <t>Last ex name:BW Nantes</t>
    <phoneticPr fontId="2"/>
  </si>
  <si>
    <t>Orlando 1</t>
    <phoneticPr fontId="2"/>
  </si>
  <si>
    <t>Last ex name:Berge Summit</t>
    <phoneticPr fontId="2"/>
  </si>
  <si>
    <t>Phoenix Gaia</t>
    <phoneticPr fontId="2"/>
  </si>
  <si>
    <t>Prima Lautan Ⅰ</t>
    <phoneticPr fontId="2"/>
  </si>
  <si>
    <t>Last ex name:Mathraki</t>
    <phoneticPr fontId="2"/>
  </si>
  <si>
    <t>Pyxis Pioneer</t>
    <phoneticPr fontId="2"/>
  </si>
  <si>
    <t>Queen Luca</t>
    <phoneticPr fontId="2"/>
  </si>
  <si>
    <t>Last ex name:Fuji Gas</t>
    <phoneticPr fontId="2"/>
  </si>
  <si>
    <t>キプロス</t>
    <phoneticPr fontId="2"/>
  </si>
  <si>
    <t>Red Marauder</t>
    <phoneticPr fontId="2"/>
  </si>
  <si>
    <t>Red Rum</t>
    <phoneticPr fontId="2"/>
  </si>
  <si>
    <t>Reference Point</t>
    <phoneticPr fontId="2"/>
  </si>
  <si>
    <t>Roberto</t>
    <phoneticPr fontId="2"/>
  </si>
  <si>
    <t>Seri Everest</t>
    <phoneticPr fontId="2"/>
  </si>
  <si>
    <t>Tris Gas</t>
    <phoneticPr fontId="2"/>
  </si>
  <si>
    <t>カメルーン</t>
    <phoneticPr fontId="2"/>
  </si>
  <si>
    <t>Last ex name:Beatris Gas</t>
    <phoneticPr fontId="2"/>
  </si>
  <si>
    <t>Venus 7</t>
    <phoneticPr fontId="2"/>
  </si>
  <si>
    <t>Last ex name:Ming Ming</t>
    <phoneticPr fontId="2"/>
  </si>
  <si>
    <t>Yukon</t>
    <phoneticPr fontId="2"/>
  </si>
  <si>
    <t>ジブチ</t>
  </si>
  <si>
    <t>サントメ・プリンシペ</t>
  </si>
  <si>
    <t>カメルーン</t>
  </si>
  <si>
    <t>キューバ</t>
  </si>
  <si>
    <t>ブラジル</t>
  </si>
  <si>
    <t>バングラデシュ</t>
  </si>
  <si>
    <t>キプロス</t>
  </si>
  <si>
    <t>地　域</t>
    <rPh sb="0" eb="1">
      <t>チ</t>
    </rPh>
    <rPh sb="2" eb="3">
      <t>イキ</t>
    </rPh>
    <phoneticPr fontId="2"/>
  </si>
  <si>
    <t>2022年1月現在</t>
    <rPh sb="4" eb="5">
      <t>ネン</t>
    </rPh>
    <rPh sb="6" eb="7">
      <t>ガツ</t>
    </rPh>
    <rPh sb="7" eb="9">
      <t>ゲンザイ</t>
    </rPh>
    <phoneticPr fontId="2"/>
  </si>
  <si>
    <t>(出典：The Gas Carrier Register 2022)</t>
    <rPh sb="1" eb="3">
      <t>シュッテン</t>
    </rPh>
    <phoneticPr fontId="2"/>
  </si>
  <si>
    <t>Artemis Gas</t>
    <phoneticPr fontId="2"/>
  </si>
  <si>
    <t>Last ex name:Oriental Queen</t>
    <phoneticPr fontId="2"/>
  </si>
  <si>
    <t>Bashundhara LPG Challenger</t>
  </si>
  <si>
    <t>Bashundhara LPG Warrior</t>
    <phoneticPr fontId="2"/>
  </si>
  <si>
    <t>Last ex name:BW Empress</t>
    <phoneticPr fontId="2"/>
  </si>
  <si>
    <t>Bellavista Explorer</t>
    <phoneticPr fontId="2"/>
  </si>
  <si>
    <t>BW Niigate</t>
    <phoneticPr fontId="2"/>
  </si>
  <si>
    <t>Last ex name:Yuricosmos</t>
    <phoneticPr fontId="2"/>
  </si>
  <si>
    <t>Crystal Asteria</t>
    <phoneticPr fontId="2"/>
  </si>
  <si>
    <t>DanutaⅠ</t>
    <phoneticPr fontId="2"/>
  </si>
  <si>
    <t>Last ex name:SapphireⅠ</t>
    <phoneticPr fontId="2"/>
  </si>
  <si>
    <t>Delma</t>
    <phoneticPr fontId="2"/>
  </si>
  <si>
    <t>Last ex name:Champlain</t>
    <phoneticPr fontId="2"/>
  </si>
  <si>
    <t>Diana</t>
    <phoneticPr fontId="2"/>
  </si>
  <si>
    <t>Last ex name:Aphrodite</t>
    <phoneticPr fontId="2"/>
  </si>
  <si>
    <t>Durham</t>
    <phoneticPr fontId="2"/>
  </si>
  <si>
    <t>Eco Evoluzione</t>
    <phoneticPr fontId="2"/>
  </si>
  <si>
    <t>Last ex name:Gaschem Stade</t>
    <phoneticPr fontId="2"/>
  </si>
  <si>
    <t>パラオ</t>
    <phoneticPr fontId="2"/>
  </si>
  <si>
    <t>Flanders Innovation</t>
    <phoneticPr fontId="2"/>
  </si>
  <si>
    <t>Fortuna</t>
    <phoneticPr fontId="2"/>
  </si>
  <si>
    <t>Last ex name:Athena</t>
    <phoneticPr fontId="2"/>
  </si>
  <si>
    <t>韓国</t>
    <rPh sb="0" eb="2">
      <t>カンコク</t>
    </rPh>
    <phoneticPr fontId="2"/>
  </si>
  <si>
    <t>Ganesha</t>
    <phoneticPr fontId="2"/>
  </si>
  <si>
    <t>Last ex name:Artemis</t>
    <phoneticPr fontId="2"/>
  </si>
  <si>
    <t>Gas Akita</t>
    <phoneticPr fontId="2"/>
  </si>
  <si>
    <t>Last ex name:The Weisse</t>
    <phoneticPr fontId="2"/>
  </si>
  <si>
    <t>Gas Ares</t>
    <phoneticPr fontId="2"/>
  </si>
  <si>
    <t>Gas Barbarossa</t>
    <phoneticPr fontId="2"/>
  </si>
  <si>
    <t>Gas Bombay</t>
    <phoneticPr fontId="2"/>
  </si>
  <si>
    <t>Last ex name:Jag Vayu</t>
    <phoneticPr fontId="2"/>
  </si>
  <si>
    <t>Gas Camelot</t>
    <phoneticPr fontId="2"/>
  </si>
  <si>
    <t>Last ex name:Hellas Fos</t>
    <phoneticPr fontId="2"/>
  </si>
  <si>
    <t>Gas Gabriela</t>
    <phoneticPr fontId="2"/>
  </si>
  <si>
    <t>Gas Gala</t>
    <phoneticPr fontId="2"/>
  </si>
  <si>
    <t>Gas Ghazi</t>
    <phoneticPr fontId="2"/>
  </si>
  <si>
    <t>Gas Marta</t>
    <phoneticPr fontId="2"/>
  </si>
  <si>
    <t>Last ex name:Gaz Majestic</t>
    <phoneticPr fontId="2"/>
  </si>
  <si>
    <t>Gas Pisces</t>
    <phoneticPr fontId="2"/>
  </si>
  <si>
    <t>Gas Roma</t>
    <phoneticPr fontId="2"/>
  </si>
  <si>
    <t>Last ex name:Gas Orpheus</t>
    <phoneticPr fontId="2"/>
  </si>
  <si>
    <t>Gas Sagittarius</t>
    <phoneticPr fontId="2"/>
  </si>
  <si>
    <t>Gas Venus</t>
  </si>
  <si>
    <t>Gas Virgo</t>
    <phoneticPr fontId="2"/>
  </si>
  <si>
    <t>Gas Vision</t>
    <phoneticPr fontId="2"/>
  </si>
  <si>
    <t>Last ex name:Gas Pula</t>
    <phoneticPr fontId="2"/>
  </si>
  <si>
    <t>Gaschem Aachen</t>
    <phoneticPr fontId="2"/>
  </si>
  <si>
    <t>Last ex name:Marola</t>
    <phoneticPr fontId="2"/>
  </si>
  <si>
    <t>Godavari Gas</t>
    <phoneticPr fontId="2"/>
  </si>
  <si>
    <t>Last ex name:Nila 1</t>
    <phoneticPr fontId="2"/>
  </si>
  <si>
    <t>Green Pioneer</t>
    <phoneticPr fontId="2"/>
  </si>
  <si>
    <t>Last ex name:Gaschem Hamburg</t>
    <phoneticPr fontId="2"/>
  </si>
  <si>
    <t>Hamburg DW</t>
    <phoneticPr fontId="2"/>
  </si>
  <si>
    <t>Last ex name:Gas Line</t>
    <phoneticPr fontId="2"/>
  </si>
  <si>
    <t>Jag Vikram</t>
    <phoneticPr fontId="2"/>
  </si>
  <si>
    <t>Last ex name:Cambridge</t>
    <phoneticPr fontId="2"/>
  </si>
  <si>
    <t>エタン/LPG</t>
    <phoneticPr fontId="2"/>
  </si>
  <si>
    <t>Jungfrau Explorer</t>
    <phoneticPr fontId="2"/>
  </si>
  <si>
    <t>Legacy</t>
    <phoneticPr fontId="2"/>
  </si>
  <si>
    <t>Monta Rose Explorer</t>
    <phoneticPr fontId="2"/>
  </si>
  <si>
    <t>NV Aquamarine</t>
    <phoneticPr fontId="2"/>
  </si>
  <si>
    <t>ベトナム</t>
    <phoneticPr fontId="2"/>
  </si>
  <si>
    <t>Last ex name:BW Confidence</t>
    <phoneticPr fontId="2"/>
  </si>
  <si>
    <t>Pacific Ineos Belstaff</t>
    <phoneticPr fontId="2"/>
  </si>
  <si>
    <t>Pasco Anka</t>
    <phoneticPr fontId="2"/>
  </si>
  <si>
    <t>Last ex name:IGLC Anka</t>
    <phoneticPr fontId="2"/>
  </si>
  <si>
    <t>Pine Gas</t>
    <phoneticPr fontId="2"/>
  </si>
  <si>
    <t>Last ex name:Captain Markos NL</t>
    <phoneticPr fontId="2"/>
  </si>
  <si>
    <t>マデイラ諸島</t>
    <phoneticPr fontId="2"/>
  </si>
  <si>
    <t>Prima Energy</t>
    <phoneticPr fontId="2"/>
  </si>
  <si>
    <t>Last ex name:BW Energy</t>
    <phoneticPr fontId="2"/>
  </si>
  <si>
    <t>Queen Zenobia</t>
    <phoneticPr fontId="2"/>
  </si>
  <si>
    <t>Last ex name:Queen Zenobia Ⅰ</t>
    <phoneticPr fontId="2"/>
  </si>
  <si>
    <t>Red Admiral</t>
    <phoneticPr fontId="2"/>
  </si>
  <si>
    <t>Rose Gas</t>
    <phoneticPr fontId="2"/>
  </si>
  <si>
    <t>Last ex name:Gas Ray</t>
    <phoneticPr fontId="2"/>
  </si>
  <si>
    <t>Sea Luna</t>
    <phoneticPr fontId="2"/>
  </si>
  <si>
    <t>Last ex name:Gas Jenny</t>
    <phoneticPr fontId="2"/>
  </si>
  <si>
    <t>Seamaid</t>
    <phoneticPr fontId="2"/>
  </si>
  <si>
    <t>Searambler</t>
    <phoneticPr fontId="2"/>
  </si>
  <si>
    <t>Seri Elbert</t>
    <phoneticPr fontId="2"/>
  </si>
  <si>
    <t>Seri Emei</t>
    <phoneticPr fontId="2"/>
  </si>
  <si>
    <t>エタン/LPG</t>
  </si>
  <si>
    <t>Seri Emory</t>
    <phoneticPr fontId="2"/>
  </si>
  <si>
    <t>Seri Emperor</t>
    <phoneticPr fontId="2"/>
  </si>
  <si>
    <t>Seri Eriang</t>
    <phoneticPr fontId="2"/>
  </si>
  <si>
    <t>エタン/LPG
Last ex name:Chang Xiu</t>
    <phoneticPr fontId="2"/>
  </si>
  <si>
    <t>Sifnos Lady</t>
    <phoneticPr fontId="2"/>
  </si>
  <si>
    <t>Sona</t>
    <phoneticPr fontId="2"/>
  </si>
  <si>
    <t>Last ex name:Sea Gloria</t>
    <phoneticPr fontId="2"/>
  </si>
  <si>
    <t>Sun 10</t>
    <phoneticPr fontId="2"/>
  </si>
  <si>
    <t>Last ex name:Everrich 10</t>
    <phoneticPr fontId="2"/>
  </si>
  <si>
    <t>Surya Veerya</t>
    <phoneticPr fontId="2"/>
  </si>
  <si>
    <t>Last ex name:Lotus Gas</t>
    <phoneticPr fontId="2"/>
  </si>
  <si>
    <t>Vayu Shakti</t>
    <phoneticPr fontId="2"/>
  </si>
  <si>
    <t>ガボン</t>
    <phoneticPr fontId="2"/>
  </si>
  <si>
    <t>Last ex name:Jade Emperor</t>
    <phoneticPr fontId="2"/>
  </si>
  <si>
    <t>Vela Gas</t>
    <phoneticPr fontId="2"/>
  </si>
  <si>
    <t>Last ex name:Crystal Marine</t>
    <phoneticPr fontId="2"/>
  </si>
  <si>
    <t>Victoria Lyra</t>
    <phoneticPr fontId="2"/>
  </si>
  <si>
    <t>Last ex name:Clipper Sun</t>
    <phoneticPr fontId="2"/>
  </si>
  <si>
    <t>Viet Dragon 68</t>
    <phoneticPr fontId="2"/>
  </si>
  <si>
    <t>Last ex name:Gas BeautyⅠ</t>
    <phoneticPr fontId="2"/>
  </si>
  <si>
    <t>White Cliffs</t>
    <phoneticPr fontId="2"/>
  </si>
  <si>
    <t>※ 水色のセルは、2021年1～12月の新造船あるいは名称変更された船。黄色のセルは、昨年から情報変更のあった箇所。</t>
    <rPh sb="2" eb="4">
      <t>ミズイロ</t>
    </rPh>
    <rPh sb="13" eb="14">
      <t>ネン</t>
    </rPh>
    <rPh sb="18" eb="19">
      <t>ガツ</t>
    </rPh>
    <rPh sb="20" eb="23">
      <t>シンゾウセン</t>
    </rPh>
    <rPh sb="27" eb="29">
      <t>メイショウ</t>
    </rPh>
    <rPh sb="29" eb="31">
      <t>ヘンコウ</t>
    </rPh>
    <rPh sb="34" eb="35">
      <t>フネ</t>
    </rPh>
    <rPh sb="36" eb="38">
      <t>キイロ</t>
    </rPh>
    <rPh sb="43" eb="45">
      <t>サクネン</t>
    </rPh>
    <rPh sb="47" eb="49">
      <t>ジョウホウ</t>
    </rPh>
    <rPh sb="49" eb="51">
      <t>ヘンコウ</t>
    </rPh>
    <rPh sb="55" eb="57">
      <t>カショ</t>
    </rPh>
    <phoneticPr fontId="2"/>
  </si>
  <si>
    <t>マデイラ諸島</t>
  </si>
  <si>
    <t>ガボン</t>
  </si>
  <si>
    <t>ベトナム</t>
  </si>
  <si>
    <t>パラオ</t>
  </si>
  <si>
    <t>Unknown</t>
  </si>
  <si>
    <t>各国のLPガスタンカー保有状況 (2022年)</t>
    <rPh sb="0" eb="2">
      <t>カッコク</t>
    </rPh>
    <rPh sb="11" eb="13">
      <t>ホユウ</t>
    </rPh>
    <rPh sb="13" eb="15">
      <t>ジョウキョウ</t>
    </rPh>
    <rPh sb="21" eb="22">
      <t>ネン</t>
    </rPh>
    <phoneticPr fontId="2"/>
  </si>
  <si>
    <t>(出典：The Gas Carrier Register 2022)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</si>
</sst>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0000_ 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1"/>
      <name val="メイリオ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vertAlign val="superscript"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b/>
      <vertAlign val="superscript"/>
      <sz val="11"/>
      <name val="Meiryo UI"/>
      <family val="3"/>
      <charset val="128"/>
    </font>
    <font>
      <sz val="10"/>
      <name val="Meiryo UI"/>
      <family val="3"/>
      <charset val="128"/>
    </font>
    <font>
      <vertAlign val="superscript"/>
      <sz val="11"/>
      <name val="Meiryo UI"/>
      <family val="3"/>
      <charset val="128"/>
    </font>
    <font>
      <b/>
      <sz val="22"/>
      <name val="Meiryo UI"/>
      <family val="3"/>
      <charset val="128"/>
    </font>
    <font>
      <b/>
      <sz val="8"/>
      <name val="Meiryo UI"/>
      <family val="3"/>
      <charset val="128"/>
    </font>
    <font>
      <sz val="36"/>
      <name val="Tahoma"/>
      <family val="2"/>
    </font>
    <font>
      <sz val="10"/>
      <name val="Tahoma"/>
      <family val="2"/>
    </font>
    <font>
      <sz val="10"/>
      <color theme="8" tint="-0.499984740745262"/>
      <name val="Tahoma"/>
      <family val="2"/>
    </font>
    <font>
      <sz val="14"/>
      <name val="Tahoma"/>
      <family val="2"/>
    </font>
    <font>
      <sz val="12"/>
      <name val="Tahoma"/>
      <family val="2"/>
    </font>
    <font>
      <sz val="11"/>
      <color theme="0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4" fillId="0" borderId="0" xfId="0" applyFont="1">
      <alignment vertical="center"/>
    </xf>
    <xf numFmtId="38" fontId="3" fillId="0" borderId="8" xfId="2" applyFont="1" applyFill="1" applyBorder="1" applyAlignment="1">
      <alignment vertical="center"/>
    </xf>
    <xf numFmtId="38" fontId="0" fillId="0" borderId="0" xfId="2" applyFont="1">
      <alignment vertical="center"/>
    </xf>
    <xf numFmtId="0" fontId="0" fillId="0" borderId="0" xfId="0" applyAlignment="1">
      <alignment horizontal="right" vertical="center"/>
    </xf>
    <xf numFmtId="0" fontId="6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38" fontId="3" fillId="0" borderId="19" xfId="2" applyFont="1" applyFill="1" applyBorder="1" applyAlignment="1">
      <alignment vertical="center" shrinkToFit="1"/>
    </xf>
    <xf numFmtId="0" fontId="8" fillId="2" borderId="20" xfId="0" applyFont="1" applyFill="1" applyBorder="1" applyAlignment="1">
      <alignment vertical="center" shrinkToFit="1"/>
    </xf>
    <xf numFmtId="0" fontId="8" fillId="3" borderId="20" xfId="0" applyFont="1" applyFill="1" applyBorder="1" applyAlignment="1">
      <alignment vertical="center" shrinkToFit="1"/>
    </xf>
    <xf numFmtId="38" fontId="3" fillId="0" borderId="20" xfId="2" applyFont="1" applyFill="1" applyBorder="1" applyAlignment="1">
      <alignment vertical="center" shrinkToFit="1"/>
    </xf>
    <xf numFmtId="38" fontId="3" fillId="3" borderId="20" xfId="2" applyFont="1" applyFill="1" applyBorder="1" applyAlignment="1">
      <alignment vertical="center" shrinkToFit="1"/>
    </xf>
    <xf numFmtId="38" fontId="3" fillId="2" borderId="20" xfId="2" applyFont="1" applyFill="1" applyBorder="1" applyAlignment="1">
      <alignment vertical="center" shrinkToFit="1"/>
    </xf>
    <xf numFmtId="38" fontId="3" fillId="0" borderId="22" xfId="2" applyFont="1" applyFill="1" applyBorder="1" applyAlignment="1">
      <alignment vertical="center" shrinkToFit="1"/>
    </xf>
    <xf numFmtId="38" fontId="3" fillId="0" borderId="5" xfId="2" applyFont="1" applyFill="1" applyBorder="1" applyAlignment="1">
      <alignment vertical="center" shrinkToFit="1"/>
    </xf>
    <xf numFmtId="2" fontId="3" fillId="3" borderId="20" xfId="0" applyNumberFormat="1" applyFont="1" applyFill="1" applyBorder="1" applyAlignment="1">
      <alignment vertical="center" shrinkToFit="1"/>
    </xf>
    <xf numFmtId="38" fontId="8" fillId="0" borderId="0" xfId="2" applyFont="1" applyFill="1" applyAlignment="1">
      <alignment vertical="center"/>
    </xf>
    <xf numFmtId="0" fontId="8" fillId="0" borderId="0" xfId="0" applyFont="1">
      <alignment vertical="center"/>
    </xf>
    <xf numFmtId="38" fontId="8" fillId="0" borderId="0" xfId="2" applyFont="1" applyFill="1" applyBorder="1" applyAlignment="1">
      <alignment vertical="center"/>
    </xf>
    <xf numFmtId="0" fontId="3" fillId="0" borderId="0" xfId="0" applyFont="1">
      <alignment vertical="center"/>
    </xf>
    <xf numFmtId="38" fontId="3" fillId="0" borderId="0" xfId="2" applyFont="1" applyFill="1" applyBorder="1" applyAlignment="1">
      <alignment vertical="center"/>
    </xf>
    <xf numFmtId="38" fontId="3" fillId="0" borderId="0" xfId="0" applyNumberFormat="1" applyFont="1">
      <alignment vertical="center"/>
    </xf>
    <xf numFmtId="38" fontId="8" fillId="5" borderId="27" xfId="2" applyFont="1" applyFill="1" applyBorder="1" applyAlignment="1">
      <alignment vertical="center"/>
    </xf>
    <xf numFmtId="38" fontId="8" fillId="5" borderId="6" xfId="2" applyFont="1" applyFill="1" applyBorder="1" applyAlignment="1">
      <alignment vertical="center"/>
    </xf>
    <xf numFmtId="38" fontId="3" fillId="5" borderId="8" xfId="2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38" fontId="8" fillId="0" borderId="0" xfId="2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29" xfId="0" applyFont="1" applyBorder="1">
      <alignment vertical="center"/>
    </xf>
    <xf numFmtId="0" fontId="8" fillId="0" borderId="22" xfId="0" applyFont="1" applyBorder="1">
      <alignment vertical="center"/>
    </xf>
    <xf numFmtId="38" fontId="3" fillId="6" borderId="8" xfId="2" applyFont="1" applyFill="1" applyBorder="1" applyAlignment="1">
      <alignment vertical="center"/>
    </xf>
    <xf numFmtId="0" fontId="8" fillId="0" borderId="0" xfId="0" applyFont="1" applyAlignment="1"/>
    <xf numFmtId="2" fontId="8" fillId="0" borderId="0" xfId="0" applyNumberFormat="1" applyFont="1">
      <alignment vertical="center"/>
    </xf>
    <xf numFmtId="176" fontId="8" fillId="0" borderId="0" xfId="0" applyNumberFormat="1" applyFont="1">
      <alignment vertical="center"/>
    </xf>
    <xf numFmtId="0" fontId="8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right" vertical="center" shrinkToFit="1"/>
    </xf>
    <xf numFmtId="0" fontId="3" fillId="0" borderId="19" xfId="0" applyFont="1" applyBorder="1" applyAlignment="1">
      <alignment vertical="center" shrinkToFit="1"/>
    </xf>
    <xf numFmtId="0" fontId="8" fillId="0" borderId="19" xfId="0" applyFont="1" applyBorder="1" applyAlignment="1">
      <alignment vertical="center" shrinkToFit="1"/>
    </xf>
    <xf numFmtId="0" fontId="8" fillId="0" borderId="20" xfId="0" applyFont="1" applyBorder="1" applyAlignment="1">
      <alignment horizontal="left" vertical="center" shrinkToFit="1"/>
    </xf>
    <xf numFmtId="0" fontId="8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vertical="center" shrinkToFit="1"/>
    </xf>
    <xf numFmtId="0" fontId="3" fillId="3" borderId="20" xfId="0" applyFont="1" applyFill="1" applyBorder="1" applyAlignment="1">
      <alignment vertical="center" shrinkToFit="1"/>
    </xf>
    <xf numFmtId="2" fontId="3" fillId="0" borderId="20" xfId="0" applyNumberFormat="1" applyFont="1" applyBorder="1" applyAlignment="1">
      <alignment vertical="center" shrinkToFit="1"/>
    </xf>
    <xf numFmtId="2" fontId="3" fillId="0" borderId="20" xfId="0" quotePrefix="1" applyNumberFormat="1" applyFont="1" applyBorder="1" applyAlignment="1">
      <alignment horizontal="right" vertical="center" shrinkToFit="1"/>
    </xf>
    <xf numFmtId="0" fontId="8" fillId="0" borderId="21" xfId="0" applyFont="1" applyBorder="1" applyAlignment="1">
      <alignment vertical="center" shrinkToFit="1"/>
    </xf>
    <xf numFmtId="2" fontId="3" fillId="0" borderId="20" xfId="0" applyNumberFormat="1" applyFont="1" applyBorder="1" applyAlignment="1">
      <alignment horizontal="right" vertical="center" shrinkToFit="1"/>
    </xf>
    <xf numFmtId="0" fontId="3" fillId="0" borderId="20" xfId="0" quotePrefix="1" applyFont="1" applyBorder="1" applyAlignment="1">
      <alignment horizontal="right" vertical="center" shrinkToFit="1"/>
    </xf>
    <xf numFmtId="0" fontId="8" fillId="0" borderId="20" xfId="0" applyFont="1" applyBorder="1" applyAlignment="1">
      <alignment vertical="center" wrapText="1"/>
    </xf>
    <xf numFmtId="0" fontId="8" fillId="0" borderId="25" xfId="0" applyFont="1" applyBorder="1" applyAlignment="1">
      <alignment horizontal="right" vertical="center" shrinkToFit="1"/>
    </xf>
    <xf numFmtId="0" fontId="8" fillId="0" borderId="26" xfId="0" applyFont="1" applyBorder="1" applyAlignment="1">
      <alignment vertical="center" shrinkToFit="1"/>
    </xf>
    <xf numFmtId="38" fontId="3" fillId="0" borderId="26" xfId="2" applyFont="1" applyFill="1" applyBorder="1" applyAlignment="1">
      <alignment vertical="center" shrinkToFit="1"/>
    </xf>
    <xf numFmtId="0" fontId="3" fillId="0" borderId="26" xfId="0" applyFont="1" applyBorder="1" applyAlignment="1">
      <alignment vertical="center" shrinkToFit="1"/>
    </xf>
    <xf numFmtId="0" fontId="11" fillId="0" borderId="0" xfId="0" applyFont="1" applyAlignment="1"/>
    <xf numFmtId="2" fontId="8" fillId="0" borderId="0" xfId="0" applyNumberFormat="1" applyFont="1" applyAlignment="1"/>
    <xf numFmtId="38" fontId="15" fillId="0" borderId="0" xfId="2" applyFont="1" applyFill="1" applyAlignment="1">
      <alignment vertical="center"/>
    </xf>
    <xf numFmtId="0" fontId="18" fillId="0" borderId="6" xfId="0" applyFont="1" applyBorder="1">
      <alignment vertical="center"/>
    </xf>
    <xf numFmtId="38" fontId="19" fillId="0" borderId="6" xfId="2" applyFont="1" applyFill="1" applyBorder="1">
      <alignment vertical="center"/>
    </xf>
    <xf numFmtId="10" fontId="19" fillId="0" borderId="7" xfId="1" applyNumberFormat="1" applyFont="1" applyFill="1" applyBorder="1" applyAlignment="1">
      <alignment horizontal="right" vertical="center"/>
    </xf>
    <xf numFmtId="38" fontId="19" fillId="0" borderId="8" xfId="2" applyFont="1" applyFill="1" applyBorder="1">
      <alignment vertical="center"/>
    </xf>
    <xf numFmtId="10" fontId="19" fillId="0" borderId="9" xfId="1" applyNumberFormat="1" applyFont="1" applyFill="1" applyBorder="1" applyAlignment="1">
      <alignment horizontal="right" vertical="center"/>
    </xf>
    <xf numFmtId="0" fontId="18" fillId="0" borderId="8" xfId="0" applyFont="1" applyBorder="1">
      <alignment vertical="center"/>
    </xf>
    <xf numFmtId="0" fontId="18" fillId="0" borderId="10" xfId="0" applyFont="1" applyBorder="1">
      <alignment vertical="center"/>
    </xf>
    <xf numFmtId="38" fontId="19" fillId="0" borderId="10" xfId="2" applyFont="1" applyFill="1" applyBorder="1">
      <alignment vertical="center"/>
    </xf>
    <xf numFmtId="10" fontId="19" fillId="0" borderId="11" xfId="1" applyNumberFormat="1" applyFont="1" applyFill="1" applyBorder="1">
      <alignment vertical="center"/>
    </xf>
    <xf numFmtId="0" fontId="20" fillId="7" borderId="0" xfId="0" applyFont="1" applyFill="1" applyAlignment="1">
      <alignment horizontal="center" vertical="center"/>
    </xf>
    <xf numFmtId="0" fontId="8" fillId="0" borderId="18" xfId="0" applyFont="1" applyBorder="1" applyAlignment="1">
      <alignment horizontal="right" vertical="center" shrinkToFit="1"/>
    </xf>
    <xf numFmtId="38" fontId="3" fillId="0" borderId="18" xfId="2" applyFont="1" applyFill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8" fillId="0" borderId="18" xfId="0" applyFont="1" applyBorder="1" applyAlignment="1">
      <alignment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32" xfId="0" applyFont="1" applyBorder="1">
      <alignment vertical="center"/>
    </xf>
    <xf numFmtId="0" fontId="6" fillId="0" borderId="5" xfId="0" applyFont="1" applyBorder="1" applyAlignment="1">
      <alignment vertical="center" shrinkToFit="1"/>
    </xf>
    <xf numFmtId="38" fontId="8" fillId="5" borderId="8" xfId="2" applyFont="1" applyFill="1" applyBorder="1" applyAlignment="1">
      <alignment horizontal="center" vertical="center" shrinkToFit="1"/>
    </xf>
    <xf numFmtId="0" fontId="8" fillId="0" borderId="20" xfId="0" applyFont="1" applyBorder="1" applyAlignment="1">
      <alignment vertical="center" wrapText="1" shrinkToFit="1"/>
    </xf>
    <xf numFmtId="2" fontId="3" fillId="3" borderId="20" xfId="0" quotePrefix="1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 wrapText="1"/>
    </xf>
    <xf numFmtId="38" fontId="16" fillId="0" borderId="0" xfId="2" applyFont="1" applyFill="1" applyAlignment="1">
      <alignment vertical="center" shrinkToFit="1"/>
    </xf>
    <xf numFmtId="38" fontId="17" fillId="0" borderId="0" xfId="2" applyFont="1" applyFill="1" applyAlignment="1">
      <alignment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6" fillId="4" borderId="30" xfId="0" applyFont="1" applyFill="1" applyBorder="1" applyAlignment="1">
      <alignment horizontal="center" vertical="center"/>
    </xf>
    <xf numFmtId="0" fontId="6" fillId="4" borderId="31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0" fontId="6" fillId="4" borderId="16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21" xfId="0" applyFont="1" applyBorder="1" applyAlignment="1">
      <alignment vertical="center" shrinkToFit="1"/>
    </xf>
    <xf numFmtId="0" fontId="6" fillId="0" borderId="19" xfId="0" applyFont="1" applyBorder="1" applyAlignment="1">
      <alignment vertical="center" shrinkToFit="1"/>
    </xf>
    <xf numFmtId="0" fontId="6" fillId="0" borderId="34" xfId="0" applyFont="1" applyBorder="1" applyAlignment="1">
      <alignment vertical="center" shrinkToFit="1"/>
    </xf>
    <xf numFmtId="0" fontId="6" fillId="0" borderId="33" xfId="0" applyFont="1" applyBorder="1" applyAlignment="1">
      <alignment vertical="center" shrinkToFit="1"/>
    </xf>
    <xf numFmtId="0" fontId="8" fillId="5" borderId="23" xfId="0" applyFont="1" applyFill="1" applyBorder="1" applyAlignment="1">
      <alignment horizontal="center" vertical="center" shrinkToFit="1"/>
    </xf>
    <xf numFmtId="0" fontId="8" fillId="5" borderId="24" xfId="0" applyFont="1" applyFill="1" applyBorder="1" applyAlignment="1">
      <alignment horizontal="center" vertical="center" shrinkToFit="1"/>
    </xf>
    <xf numFmtId="38" fontId="8" fillId="5" borderId="23" xfId="2" applyFont="1" applyFill="1" applyBorder="1" applyAlignment="1">
      <alignment horizontal="center" vertical="center" shrinkToFit="1"/>
    </xf>
    <xf numFmtId="38" fontId="8" fillId="5" borderId="24" xfId="2" applyFont="1" applyFill="1" applyBorder="1" applyAlignment="1">
      <alignment horizontal="center" vertical="center" shrinkToFit="1"/>
    </xf>
    <xf numFmtId="0" fontId="8" fillId="5" borderId="8" xfId="0" applyFont="1" applyFill="1" applyBorder="1" applyAlignment="1">
      <alignment horizontal="center" vertical="center" shrinkToFit="1"/>
    </xf>
    <xf numFmtId="38" fontId="8" fillId="5" borderId="8" xfId="2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righ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99"/>
  <sheetViews>
    <sheetView tabSelected="1" zoomScale="68" zoomScaleNormal="68" workbookViewId="0">
      <selection activeCell="C2" sqref="C2"/>
    </sheetView>
  </sheetViews>
  <sheetFormatPr defaultRowHeight="13.5" x14ac:dyDescent="0.15"/>
  <cols>
    <col min="1" max="1" width="9.625" customWidth="1"/>
    <col min="2" max="2" width="26.25" customWidth="1"/>
    <col min="3" max="3" width="12" customWidth="1"/>
    <col min="4" max="5" width="14.125" customWidth="1"/>
    <col min="6" max="6" width="12.5" customWidth="1"/>
  </cols>
  <sheetData>
    <row r="1" spans="1:6" ht="32.25" customHeight="1" x14ac:dyDescent="0.15">
      <c r="B1" s="93" t="s">
        <v>840</v>
      </c>
      <c r="C1" s="93"/>
      <c r="D1" s="93"/>
      <c r="E1" s="93"/>
      <c r="F1" s="93"/>
    </row>
    <row r="2" spans="1:6" ht="19.5" thickBot="1" x14ac:dyDescent="0.2">
      <c r="A2" s="1"/>
      <c r="B2" s="1"/>
      <c r="C2" s="1"/>
      <c r="D2" s="1"/>
      <c r="E2" s="1"/>
      <c r="F2" s="1"/>
    </row>
    <row r="3" spans="1:6" ht="27" customHeight="1" x14ac:dyDescent="0.15">
      <c r="A3" s="87" t="s">
        <v>727</v>
      </c>
      <c r="B3" s="87" t="s">
        <v>45</v>
      </c>
      <c r="C3" s="89" t="s">
        <v>7</v>
      </c>
      <c r="D3" s="85" t="s">
        <v>24</v>
      </c>
      <c r="E3" s="86"/>
      <c r="F3" s="91" t="s">
        <v>25</v>
      </c>
    </row>
    <row r="4" spans="1:6" ht="27" customHeight="1" thickBot="1" x14ac:dyDescent="0.2">
      <c r="A4" s="88"/>
      <c r="B4" s="88"/>
      <c r="C4" s="90"/>
      <c r="D4" s="26" t="s">
        <v>10</v>
      </c>
      <c r="E4" s="26" t="s">
        <v>43</v>
      </c>
      <c r="F4" s="92"/>
    </row>
    <row r="5" spans="1:6" ht="24" customHeight="1" x14ac:dyDescent="0.15">
      <c r="A5" s="97" t="s">
        <v>497</v>
      </c>
      <c r="B5" s="5" t="s">
        <v>13</v>
      </c>
      <c r="C5" s="60">
        <v>91</v>
      </c>
      <c r="D5" s="61">
        <v>2219923.75</v>
      </c>
      <c r="E5" s="61">
        <v>4036225</v>
      </c>
      <c r="F5" s="62">
        <f t="shared" ref="F5:F41" si="0">D5/$D$45</f>
        <v>0.11488241816628109</v>
      </c>
    </row>
    <row r="6" spans="1:6" ht="24" customHeight="1" x14ac:dyDescent="0.15">
      <c r="A6" s="96"/>
      <c r="B6" s="6" t="s">
        <v>28</v>
      </c>
      <c r="C6" s="60">
        <v>4</v>
      </c>
      <c r="D6" s="63">
        <v>63498.6</v>
      </c>
      <c r="E6" s="63">
        <v>115452</v>
      </c>
      <c r="F6" s="64">
        <f t="shared" si="0"/>
        <v>3.2860915687637541E-3</v>
      </c>
    </row>
    <row r="7" spans="1:6" ht="24" customHeight="1" x14ac:dyDescent="0.15">
      <c r="A7" s="96"/>
      <c r="B7" s="6" t="s">
        <v>722</v>
      </c>
      <c r="C7" s="65">
        <v>2</v>
      </c>
      <c r="D7" s="63">
        <v>86334.6</v>
      </c>
      <c r="E7" s="63">
        <v>156972</v>
      </c>
      <c r="F7" s="64">
        <f t="shared" si="0"/>
        <v>4.4678686010808308E-3</v>
      </c>
    </row>
    <row r="8" spans="1:6" ht="24" customHeight="1" x14ac:dyDescent="0.15">
      <c r="A8" s="96"/>
      <c r="B8" s="6" t="s">
        <v>637</v>
      </c>
      <c r="C8" s="65">
        <v>2</v>
      </c>
      <c r="D8" s="63">
        <v>55808.500000000007</v>
      </c>
      <c r="E8" s="63">
        <v>101470</v>
      </c>
      <c r="F8" s="64">
        <f t="shared" si="0"/>
        <v>2.888124168333664E-3</v>
      </c>
    </row>
    <row r="9" spans="1:6" ht="24" customHeight="1" x14ac:dyDescent="0.15">
      <c r="A9" s="96"/>
      <c r="B9" s="6" t="s">
        <v>721</v>
      </c>
      <c r="C9" s="65">
        <v>1</v>
      </c>
      <c r="D9" s="63">
        <v>41364.950000000004</v>
      </c>
      <c r="E9" s="63">
        <v>75209</v>
      </c>
      <c r="F9" s="64">
        <f t="shared" si="0"/>
        <v>2.1406615805282993E-3</v>
      </c>
    </row>
    <row r="10" spans="1:6" ht="24" customHeight="1" x14ac:dyDescent="0.15">
      <c r="A10" s="96"/>
      <c r="B10" s="6" t="s">
        <v>720</v>
      </c>
      <c r="C10" s="65">
        <v>1</v>
      </c>
      <c r="D10" s="63">
        <v>41361.65</v>
      </c>
      <c r="E10" s="63">
        <v>75203</v>
      </c>
      <c r="F10" s="64">
        <f t="shared" si="0"/>
        <v>2.140490803500508E-3</v>
      </c>
    </row>
    <row r="11" spans="1:6" ht="24" customHeight="1" x14ac:dyDescent="0.15">
      <c r="A11" s="95"/>
      <c r="B11" s="6" t="s">
        <v>836</v>
      </c>
      <c r="C11" s="65">
        <v>1</v>
      </c>
      <c r="D11" s="63">
        <v>21450</v>
      </c>
      <c r="E11" s="63">
        <v>39000</v>
      </c>
      <c r="F11" s="64">
        <f t="shared" si="0"/>
        <v>1.1100506806446524E-3</v>
      </c>
    </row>
    <row r="12" spans="1:6" ht="24" customHeight="1" x14ac:dyDescent="0.15">
      <c r="A12" s="94" t="s">
        <v>501</v>
      </c>
      <c r="B12" s="6" t="s">
        <v>11</v>
      </c>
      <c r="C12" s="65">
        <v>108</v>
      </c>
      <c r="D12" s="63">
        <v>4319678</v>
      </c>
      <c r="E12" s="63">
        <v>7853960</v>
      </c>
      <c r="F12" s="64">
        <f t="shared" si="0"/>
        <v>0.22354599086553525</v>
      </c>
    </row>
    <row r="13" spans="1:6" ht="24" customHeight="1" x14ac:dyDescent="0.15">
      <c r="A13" s="96"/>
      <c r="B13" s="6" t="s">
        <v>15</v>
      </c>
      <c r="C13" s="65">
        <v>22</v>
      </c>
      <c r="D13" s="63">
        <v>1013405.2500000003</v>
      </c>
      <c r="E13" s="63">
        <v>1842555</v>
      </c>
      <c r="F13" s="64">
        <f t="shared" si="0"/>
        <v>5.2444344407056628E-2</v>
      </c>
    </row>
    <row r="14" spans="1:6" ht="24" customHeight="1" x14ac:dyDescent="0.15">
      <c r="A14" s="96"/>
      <c r="B14" s="6" t="s">
        <v>723</v>
      </c>
      <c r="C14" s="65">
        <v>1</v>
      </c>
      <c r="D14" s="63">
        <v>19531.600000000002</v>
      </c>
      <c r="E14" s="63">
        <v>35512</v>
      </c>
      <c r="F14" s="64">
        <f t="shared" si="0"/>
        <v>1.0107723018218694E-3</v>
      </c>
    </row>
    <row r="15" spans="1:6" ht="24" customHeight="1" x14ac:dyDescent="0.15">
      <c r="A15" s="95"/>
      <c r="B15" s="6" t="s">
        <v>38</v>
      </c>
      <c r="C15" s="65">
        <v>1</v>
      </c>
      <c r="D15" s="63">
        <v>12695.1</v>
      </c>
      <c r="E15" s="63">
        <v>23082</v>
      </c>
      <c r="F15" s="64">
        <f t="shared" si="0"/>
        <v>6.5697922591384278E-4</v>
      </c>
    </row>
    <row r="16" spans="1:6" ht="24" customHeight="1" x14ac:dyDescent="0.15">
      <c r="A16" s="94" t="s">
        <v>500</v>
      </c>
      <c r="B16" s="6" t="s">
        <v>42</v>
      </c>
      <c r="C16" s="65">
        <v>2</v>
      </c>
      <c r="D16" s="63">
        <v>40089.5</v>
      </c>
      <c r="E16" s="63">
        <v>72890</v>
      </c>
      <c r="F16" s="64">
        <f t="shared" si="0"/>
        <v>2.0746562592868904E-3</v>
      </c>
    </row>
    <row r="17" spans="1:8" ht="24" customHeight="1" x14ac:dyDescent="0.15">
      <c r="A17" s="95"/>
      <c r="B17" s="6" t="s">
        <v>724</v>
      </c>
      <c r="C17" s="65">
        <v>1</v>
      </c>
      <c r="D17" s="63">
        <v>43154.100000000006</v>
      </c>
      <c r="E17" s="63">
        <v>78462</v>
      </c>
      <c r="F17" s="64">
        <f t="shared" si="0"/>
        <v>2.2332511924292495E-3</v>
      </c>
    </row>
    <row r="18" spans="1:8" ht="24" customHeight="1" x14ac:dyDescent="0.15">
      <c r="A18" s="94" t="s">
        <v>493</v>
      </c>
      <c r="B18" s="6" t="s">
        <v>5</v>
      </c>
      <c r="C18" s="65">
        <v>3</v>
      </c>
      <c r="D18" s="63">
        <v>134447.5</v>
      </c>
      <c r="E18" s="63">
        <v>244450</v>
      </c>
      <c r="F18" s="64">
        <f t="shared" si="0"/>
        <v>6.9577407406047516E-3</v>
      </c>
    </row>
    <row r="19" spans="1:8" ht="24" customHeight="1" x14ac:dyDescent="0.15">
      <c r="A19" s="96"/>
      <c r="B19" s="6" t="s">
        <v>16</v>
      </c>
      <c r="C19" s="65">
        <v>71</v>
      </c>
      <c r="D19" s="63">
        <v>2764002.4499999997</v>
      </c>
      <c r="E19" s="63">
        <v>5025459</v>
      </c>
      <c r="F19" s="64">
        <f t="shared" si="0"/>
        <v>0.14303882521799471</v>
      </c>
    </row>
    <row r="20" spans="1:8" ht="24" customHeight="1" x14ac:dyDescent="0.15">
      <c r="A20" s="96"/>
      <c r="B20" s="6" t="s">
        <v>9</v>
      </c>
      <c r="C20" s="65">
        <v>33</v>
      </c>
      <c r="D20" s="63">
        <v>1315770.5</v>
      </c>
      <c r="E20" s="63">
        <v>2392310</v>
      </c>
      <c r="F20" s="64">
        <f t="shared" si="0"/>
        <v>6.8091931892641247E-2</v>
      </c>
    </row>
    <row r="21" spans="1:8" ht="24" customHeight="1" x14ac:dyDescent="0.15">
      <c r="A21" s="96"/>
      <c r="B21" s="6" t="s">
        <v>39</v>
      </c>
      <c r="C21" s="65">
        <v>23</v>
      </c>
      <c r="D21" s="63">
        <v>570259.25000000012</v>
      </c>
      <c r="E21" s="63">
        <v>1036835</v>
      </c>
      <c r="F21" s="64">
        <f t="shared" si="0"/>
        <v>2.9511266601697398E-2</v>
      </c>
    </row>
    <row r="22" spans="1:8" ht="24" customHeight="1" x14ac:dyDescent="0.15">
      <c r="A22" s="96"/>
      <c r="B22" s="6" t="s">
        <v>19</v>
      </c>
      <c r="C22" s="65">
        <v>14</v>
      </c>
      <c r="D22" s="63">
        <v>554332.90000000014</v>
      </c>
      <c r="E22" s="63">
        <v>1007878</v>
      </c>
      <c r="F22" s="64">
        <f t="shared" si="0"/>
        <v>2.8687068202737726E-2</v>
      </c>
    </row>
    <row r="23" spans="1:8" ht="24" customHeight="1" x14ac:dyDescent="0.15">
      <c r="A23" s="96"/>
      <c r="B23" s="6" t="s">
        <v>51</v>
      </c>
      <c r="C23" s="65">
        <v>3</v>
      </c>
      <c r="D23" s="63">
        <v>127315.1</v>
      </c>
      <c r="E23" s="63">
        <v>231482</v>
      </c>
      <c r="F23" s="64">
        <f t="shared" si="0"/>
        <v>6.5886346578714217E-3</v>
      </c>
    </row>
    <row r="24" spans="1:8" ht="24" customHeight="1" x14ac:dyDescent="0.15">
      <c r="A24" s="96"/>
      <c r="B24" s="6" t="s">
        <v>459</v>
      </c>
      <c r="C24" s="65">
        <v>2</v>
      </c>
      <c r="D24" s="63">
        <v>58306.600000000006</v>
      </c>
      <c r="E24" s="63">
        <v>106012</v>
      </c>
      <c r="F24" s="64">
        <f t="shared" si="0"/>
        <v>3.0174023783718184E-3</v>
      </c>
      <c r="H24" s="18"/>
    </row>
    <row r="25" spans="1:8" ht="24" customHeight="1" x14ac:dyDescent="0.15">
      <c r="A25" s="96"/>
      <c r="B25" s="6" t="s">
        <v>725</v>
      </c>
      <c r="C25" s="65">
        <v>2</v>
      </c>
      <c r="D25" s="63">
        <v>88609.400000000009</v>
      </c>
      <c r="E25" s="63">
        <v>161108</v>
      </c>
      <c r="F25" s="64">
        <f t="shared" si="0"/>
        <v>4.585590898905095E-3</v>
      </c>
      <c r="H25" s="18"/>
    </row>
    <row r="26" spans="1:8" ht="24" customHeight="1" x14ac:dyDescent="0.15">
      <c r="A26" s="96"/>
      <c r="B26" s="6" t="s">
        <v>752</v>
      </c>
      <c r="C26" s="65">
        <v>1</v>
      </c>
      <c r="D26" s="63">
        <v>45100.000000000007</v>
      </c>
      <c r="E26" s="63">
        <v>82000</v>
      </c>
      <c r="F26" s="64">
        <f t="shared" si="0"/>
        <v>2.3339527131502956E-3</v>
      </c>
      <c r="H26" s="18"/>
    </row>
    <row r="27" spans="1:8" ht="24" customHeight="1" x14ac:dyDescent="0.15">
      <c r="A27" s="95"/>
      <c r="B27" s="6" t="s">
        <v>837</v>
      </c>
      <c r="C27" s="65">
        <v>1</v>
      </c>
      <c r="D27" s="63">
        <v>45798.500000000007</v>
      </c>
      <c r="E27" s="63">
        <v>83270</v>
      </c>
      <c r="F27" s="64">
        <f t="shared" si="0"/>
        <v>2.3701005173661599E-3</v>
      </c>
      <c r="H27" s="18"/>
    </row>
    <row r="28" spans="1:8" ht="24" customHeight="1" x14ac:dyDescent="0.15">
      <c r="A28" s="94" t="s">
        <v>494</v>
      </c>
      <c r="B28" s="6" t="s">
        <v>14</v>
      </c>
      <c r="C28" s="65">
        <v>5</v>
      </c>
      <c r="D28" s="63">
        <v>229082.7</v>
      </c>
      <c r="E28" s="63">
        <v>416514</v>
      </c>
      <c r="F28" s="64">
        <f t="shared" si="0"/>
        <v>1.1855170492257098E-2</v>
      </c>
    </row>
    <row r="29" spans="1:8" ht="24" customHeight="1" x14ac:dyDescent="0.15">
      <c r="A29" s="96"/>
      <c r="B29" s="6" t="s">
        <v>36</v>
      </c>
      <c r="C29" s="65">
        <v>2</v>
      </c>
      <c r="D29" s="63">
        <v>38500</v>
      </c>
      <c r="E29" s="63">
        <v>70000</v>
      </c>
      <c r="F29" s="64">
        <f t="shared" si="0"/>
        <v>1.9923986575673251E-3</v>
      </c>
    </row>
    <row r="30" spans="1:8" ht="24" customHeight="1" x14ac:dyDescent="0.15">
      <c r="A30" s="95"/>
      <c r="B30" s="6" t="s">
        <v>22</v>
      </c>
      <c r="C30" s="65">
        <v>1</v>
      </c>
      <c r="D30" s="63">
        <v>12678.050000000001</v>
      </c>
      <c r="E30" s="63">
        <v>23051</v>
      </c>
      <c r="F30" s="64">
        <f t="shared" si="0"/>
        <v>6.5609687793692021E-4</v>
      </c>
    </row>
    <row r="31" spans="1:8" ht="24" customHeight="1" x14ac:dyDescent="0.15">
      <c r="A31" s="94" t="s">
        <v>495</v>
      </c>
      <c r="B31" s="6" t="s">
        <v>12</v>
      </c>
      <c r="C31" s="65">
        <v>32</v>
      </c>
      <c r="D31" s="63">
        <v>994365.9</v>
      </c>
      <c r="E31" s="63">
        <v>1807938</v>
      </c>
      <c r="F31" s="64">
        <f t="shared" si="0"/>
        <v>5.1459046345213637E-2</v>
      </c>
      <c r="H31" s="18"/>
    </row>
    <row r="32" spans="1:8" ht="24" customHeight="1" x14ac:dyDescent="0.15">
      <c r="A32" s="96"/>
      <c r="B32" s="6" t="s">
        <v>20</v>
      </c>
      <c r="C32" s="65">
        <v>26</v>
      </c>
      <c r="D32" s="63">
        <v>749241.35000000009</v>
      </c>
      <c r="E32" s="63">
        <v>1362257</v>
      </c>
      <c r="F32" s="64">
        <f t="shared" si="0"/>
        <v>3.8773700258024166E-2</v>
      </c>
      <c r="H32" s="18"/>
    </row>
    <row r="33" spans="1:8" ht="24" customHeight="1" x14ac:dyDescent="0.15">
      <c r="A33" s="96"/>
      <c r="B33" s="6" t="s">
        <v>23</v>
      </c>
      <c r="C33" s="65">
        <v>18</v>
      </c>
      <c r="D33" s="63">
        <v>403708.8</v>
      </c>
      <c r="E33" s="63">
        <v>734016</v>
      </c>
      <c r="F33" s="64">
        <f t="shared" si="0"/>
        <v>2.0892178471899107E-2</v>
      </c>
      <c r="H33" s="18"/>
    </row>
    <row r="34" spans="1:8" ht="24" customHeight="1" x14ac:dyDescent="0.15">
      <c r="A34" s="96"/>
      <c r="B34" s="6" t="s">
        <v>8</v>
      </c>
      <c r="C34" s="65">
        <v>14</v>
      </c>
      <c r="D34" s="63">
        <v>609043.60000000009</v>
      </c>
      <c r="E34" s="63">
        <v>1107352</v>
      </c>
      <c r="F34" s="64">
        <f t="shared" si="0"/>
        <v>3.1518380546492752E-2</v>
      </c>
      <c r="H34" s="18"/>
    </row>
    <row r="35" spans="1:8" ht="24" customHeight="1" x14ac:dyDescent="0.15">
      <c r="A35" s="96"/>
      <c r="B35" s="6" t="s">
        <v>17</v>
      </c>
      <c r="C35" s="65">
        <v>9</v>
      </c>
      <c r="D35" s="63">
        <v>115519.25</v>
      </c>
      <c r="E35" s="63">
        <v>210035</v>
      </c>
      <c r="F35" s="64">
        <f t="shared" si="0"/>
        <v>5.9781921720307588E-3</v>
      </c>
      <c r="H35" s="18"/>
    </row>
    <row r="36" spans="1:8" ht="24" customHeight="1" x14ac:dyDescent="0.15">
      <c r="A36" s="96"/>
      <c r="B36" s="6" t="s">
        <v>27</v>
      </c>
      <c r="C36" s="65">
        <v>6</v>
      </c>
      <c r="D36" s="63">
        <v>118416.65</v>
      </c>
      <c r="E36" s="63">
        <v>215303</v>
      </c>
      <c r="F36" s="64">
        <f t="shared" si="0"/>
        <v>6.1281344024316821E-3</v>
      </c>
      <c r="H36" s="18"/>
    </row>
    <row r="37" spans="1:8" ht="24" customHeight="1" x14ac:dyDescent="0.15">
      <c r="A37" s="96"/>
      <c r="B37" s="6" t="s">
        <v>18</v>
      </c>
      <c r="C37" s="65">
        <v>3</v>
      </c>
      <c r="D37" s="63">
        <v>85322.60000000002</v>
      </c>
      <c r="E37" s="63">
        <v>155132</v>
      </c>
      <c r="F37" s="64">
        <f t="shared" si="0"/>
        <v>4.4154969792247764E-3</v>
      </c>
      <c r="H37" s="18"/>
    </row>
    <row r="38" spans="1:8" ht="24" customHeight="1" x14ac:dyDescent="0.15">
      <c r="A38" s="96"/>
      <c r="B38" s="6" t="s">
        <v>21</v>
      </c>
      <c r="C38" s="65">
        <v>3</v>
      </c>
      <c r="D38" s="63">
        <v>62766.55</v>
      </c>
      <c r="E38" s="63">
        <v>114121</v>
      </c>
      <c r="F38" s="64">
        <f t="shared" si="0"/>
        <v>3.2482075314320103E-3</v>
      </c>
      <c r="H38" s="18"/>
    </row>
    <row r="39" spans="1:8" ht="24" customHeight="1" x14ac:dyDescent="0.15">
      <c r="A39" s="96"/>
      <c r="B39" s="6" t="s">
        <v>29</v>
      </c>
      <c r="C39" s="65">
        <v>2</v>
      </c>
      <c r="D39" s="63">
        <v>90465.1</v>
      </c>
      <c r="E39" s="63">
        <v>164482</v>
      </c>
      <c r="F39" s="64">
        <f t="shared" si="0"/>
        <v>4.6816245141998395E-3</v>
      </c>
      <c r="H39" s="18"/>
    </row>
    <row r="40" spans="1:8" ht="24" customHeight="1" x14ac:dyDescent="0.15">
      <c r="A40" s="96"/>
      <c r="B40" s="6" t="s">
        <v>726</v>
      </c>
      <c r="C40" s="65">
        <v>1</v>
      </c>
      <c r="D40" s="63">
        <v>12535.6</v>
      </c>
      <c r="E40" s="63">
        <v>22792</v>
      </c>
      <c r="F40" s="64">
        <f t="shared" si="0"/>
        <v>6.4872500290392109E-4</v>
      </c>
      <c r="H40" s="18"/>
    </row>
    <row r="41" spans="1:8" ht="24" customHeight="1" x14ac:dyDescent="0.15">
      <c r="A41" s="95"/>
      <c r="B41" s="6" t="s">
        <v>835</v>
      </c>
      <c r="C41" s="65">
        <v>1</v>
      </c>
      <c r="D41" s="63">
        <v>33118.800000000003</v>
      </c>
      <c r="E41" s="63">
        <v>60216</v>
      </c>
      <c r="F41" s="64">
        <f t="shared" si="0"/>
        <v>1.7139182509153437E-3</v>
      </c>
      <c r="H41" s="18"/>
    </row>
    <row r="42" spans="1:8" ht="24" customHeight="1" x14ac:dyDescent="0.15">
      <c r="A42" s="94" t="s">
        <v>499</v>
      </c>
      <c r="B42" s="6" t="s">
        <v>26</v>
      </c>
      <c r="C42" s="65">
        <v>51</v>
      </c>
      <c r="D42" s="63">
        <v>2003527.8999999997</v>
      </c>
      <c r="E42" s="63">
        <v>3642778</v>
      </c>
      <c r="F42" s="64">
        <f t="shared" ref="F42" si="1">D42/$D$45</f>
        <v>0.10368379995736834</v>
      </c>
      <c r="H42" s="18"/>
    </row>
    <row r="43" spans="1:8" ht="24" customHeight="1" x14ac:dyDescent="0.15">
      <c r="A43" s="95"/>
      <c r="B43" s="6" t="s">
        <v>838</v>
      </c>
      <c r="C43" s="65">
        <v>1</v>
      </c>
      <c r="D43" s="63">
        <v>41446.9</v>
      </c>
      <c r="E43" s="63">
        <v>75358</v>
      </c>
      <c r="F43" s="64">
        <f>D43/$D$45</f>
        <v>2.1449025433851214E-3</v>
      </c>
      <c r="H43" s="18"/>
    </row>
    <row r="44" spans="1:8" ht="24" customHeight="1" thickBot="1" x14ac:dyDescent="0.2">
      <c r="A44" s="76" t="s">
        <v>50</v>
      </c>
      <c r="B44" s="7" t="s">
        <v>50</v>
      </c>
      <c r="C44" s="65">
        <v>1</v>
      </c>
      <c r="D44" s="63">
        <v>41464.5</v>
      </c>
      <c r="E44" s="63">
        <v>75390</v>
      </c>
      <c r="F44" s="64">
        <f>D44/$D$45</f>
        <v>2.1458133542000091E-3</v>
      </c>
      <c r="H44" s="18"/>
    </row>
    <row r="45" spans="1:8" ht="27.95" customHeight="1" thickBot="1" x14ac:dyDescent="0.2">
      <c r="A45" s="27"/>
      <c r="B45" s="27" t="s">
        <v>44</v>
      </c>
      <c r="C45" s="66">
        <f>SUM(C5:C44)</f>
        <v>566</v>
      </c>
      <c r="D45" s="67">
        <f>SUM(D5:D44)</f>
        <v>19323442.050000001</v>
      </c>
      <c r="E45" s="67">
        <f>SUM(E5:E44)</f>
        <v>35133531</v>
      </c>
      <c r="F45" s="68">
        <f>SUM(F5:F44)</f>
        <v>0.99999999999999989</v>
      </c>
    </row>
    <row r="46" spans="1:8" s="18" customFormat="1" ht="15.75" x14ac:dyDescent="0.15">
      <c r="A46" s="18" t="s">
        <v>562</v>
      </c>
    </row>
    <row r="47" spans="1:8" s="18" customFormat="1" ht="15.75" x14ac:dyDescent="0.15">
      <c r="F47" s="29" t="s">
        <v>841</v>
      </c>
    </row>
    <row r="48" spans="1:8" s="18" customFormat="1" ht="15.75" x14ac:dyDescent="0.15"/>
    <row r="49" s="18" customFormat="1" ht="15.75" x14ac:dyDescent="0.15"/>
    <row r="50" s="18" customFormat="1" ht="15.75" x14ac:dyDescent="0.15"/>
    <row r="51" s="18" customFormat="1" ht="15.75" x14ac:dyDescent="0.15"/>
    <row r="52" s="18" customFormat="1" ht="15.75" x14ac:dyDescent="0.15"/>
    <row r="53" s="18" customFormat="1" ht="15.75" x14ac:dyDescent="0.15"/>
    <row r="54" s="18" customFormat="1" ht="15.75" x14ac:dyDescent="0.15"/>
    <row r="55" s="18" customFormat="1" ht="15.75" x14ac:dyDescent="0.15"/>
    <row r="56" s="18" customFormat="1" ht="15.75" x14ac:dyDescent="0.15"/>
    <row r="57" s="18" customFormat="1" ht="15.75" x14ac:dyDescent="0.15"/>
    <row r="58" s="18" customFormat="1" ht="15.75" x14ac:dyDescent="0.15"/>
    <row r="59" s="18" customFormat="1" ht="15.75" x14ac:dyDescent="0.15"/>
    <row r="60" s="18" customFormat="1" ht="15.75" x14ac:dyDescent="0.15"/>
    <row r="61" s="18" customFormat="1" ht="15.75" x14ac:dyDescent="0.15"/>
    <row r="62" s="18" customFormat="1" ht="15.75" x14ac:dyDescent="0.15"/>
    <row r="63" s="18" customFormat="1" ht="15.75" x14ac:dyDescent="0.15"/>
    <row r="64" s="18" customFormat="1" ht="15.75" x14ac:dyDescent="0.15"/>
    <row r="65" spans="8:8" s="18" customFormat="1" ht="15.75" x14ac:dyDescent="0.15">
      <c r="H65"/>
    </row>
    <row r="66" spans="8:8" s="18" customFormat="1" ht="15.75" x14ac:dyDescent="0.15">
      <c r="H66"/>
    </row>
    <row r="67" spans="8:8" s="18" customFormat="1" ht="15.75" x14ac:dyDescent="0.15">
      <c r="H67"/>
    </row>
    <row r="68" spans="8:8" s="18" customFormat="1" ht="15.75" x14ac:dyDescent="0.15">
      <c r="H68"/>
    </row>
    <row r="69" spans="8:8" s="18" customFormat="1" ht="15.75" x14ac:dyDescent="0.15">
      <c r="H69"/>
    </row>
    <row r="70" spans="8:8" s="18" customFormat="1" ht="15.75" x14ac:dyDescent="0.15">
      <c r="H70"/>
    </row>
    <row r="71" spans="8:8" s="18" customFormat="1" ht="15.75" x14ac:dyDescent="0.15">
      <c r="H71"/>
    </row>
    <row r="72" spans="8:8" s="18" customFormat="1" ht="15.75" x14ac:dyDescent="0.15">
      <c r="H72"/>
    </row>
    <row r="73" spans="8:8" s="18" customFormat="1" ht="15.75" x14ac:dyDescent="0.15">
      <c r="H73"/>
    </row>
    <row r="74" spans="8:8" s="18" customFormat="1" ht="15.75" x14ac:dyDescent="0.15">
      <c r="H74"/>
    </row>
    <row r="75" spans="8:8" s="18" customFormat="1" ht="15.75" x14ac:dyDescent="0.15">
      <c r="H75"/>
    </row>
    <row r="76" spans="8:8" s="18" customFormat="1" ht="15.75" x14ac:dyDescent="0.15">
      <c r="H76"/>
    </row>
    <row r="77" spans="8:8" s="18" customFormat="1" ht="15.75" x14ac:dyDescent="0.15">
      <c r="H77"/>
    </row>
    <row r="78" spans="8:8" s="18" customFormat="1" ht="15.75" x14ac:dyDescent="0.15">
      <c r="H78"/>
    </row>
    <row r="79" spans="8:8" s="18" customFormat="1" ht="15.75" x14ac:dyDescent="0.15">
      <c r="H79"/>
    </row>
    <row r="80" spans="8:8" s="18" customFormat="1" ht="15.75" x14ac:dyDescent="0.15">
      <c r="H80"/>
    </row>
    <row r="81" spans="8:8" s="18" customFormat="1" ht="15.75" x14ac:dyDescent="0.15">
      <c r="H81"/>
    </row>
    <row r="82" spans="8:8" s="18" customFormat="1" ht="15.75" x14ac:dyDescent="0.15">
      <c r="H82"/>
    </row>
    <row r="83" spans="8:8" s="18" customFormat="1" ht="15.75" x14ac:dyDescent="0.15">
      <c r="H83"/>
    </row>
    <row r="84" spans="8:8" s="18" customFormat="1" ht="15.75" x14ac:dyDescent="0.15">
      <c r="H84"/>
    </row>
    <row r="85" spans="8:8" s="18" customFormat="1" ht="15.75" x14ac:dyDescent="0.15">
      <c r="H85"/>
    </row>
    <row r="86" spans="8:8" s="18" customFormat="1" ht="15.75" x14ac:dyDescent="0.15">
      <c r="H86"/>
    </row>
    <row r="87" spans="8:8" s="18" customFormat="1" ht="15.75" x14ac:dyDescent="0.15">
      <c r="H87"/>
    </row>
    <row r="88" spans="8:8" s="18" customFormat="1" ht="15.75" x14ac:dyDescent="0.15">
      <c r="H88"/>
    </row>
    <row r="89" spans="8:8" s="18" customFormat="1" ht="15.75" x14ac:dyDescent="0.15">
      <c r="H89"/>
    </row>
    <row r="90" spans="8:8" s="18" customFormat="1" ht="15.75" x14ac:dyDescent="0.15">
      <c r="H90"/>
    </row>
    <row r="91" spans="8:8" s="18" customFormat="1" ht="15.75" x14ac:dyDescent="0.15">
      <c r="H91"/>
    </row>
    <row r="92" spans="8:8" s="18" customFormat="1" ht="15.75" x14ac:dyDescent="0.15">
      <c r="H92"/>
    </row>
    <row r="93" spans="8:8" s="18" customFormat="1" ht="15.75" x14ac:dyDescent="0.15">
      <c r="H93"/>
    </row>
    <row r="94" spans="8:8" s="18" customFormat="1" ht="15.75" x14ac:dyDescent="0.15">
      <c r="H94"/>
    </row>
    <row r="95" spans="8:8" s="18" customFormat="1" ht="15.75" x14ac:dyDescent="0.15">
      <c r="H95"/>
    </row>
    <row r="96" spans="8:8" s="18" customFormat="1" ht="15.75" x14ac:dyDescent="0.15">
      <c r="H96"/>
    </row>
    <row r="97" spans="8:8" s="18" customFormat="1" ht="15.75" x14ac:dyDescent="0.15">
      <c r="H97"/>
    </row>
    <row r="98" spans="8:8" s="18" customFormat="1" ht="15.75" x14ac:dyDescent="0.15">
      <c r="H98"/>
    </row>
    <row r="99" spans="8:8" s="18" customFormat="1" ht="15.75" x14ac:dyDescent="0.15">
      <c r="H99"/>
    </row>
  </sheetData>
  <sortState xmlns:xlrd2="http://schemas.microsoft.com/office/spreadsheetml/2017/richdata2" ref="B44:F44">
    <sortCondition descending="1" ref="C44"/>
    <sortCondition descending="1" ref="D44"/>
  </sortState>
  <mergeCells count="13">
    <mergeCell ref="A42:A43"/>
    <mergeCell ref="A28:A30"/>
    <mergeCell ref="A31:A41"/>
    <mergeCell ref="A3:A4"/>
    <mergeCell ref="A5:A11"/>
    <mergeCell ref="A12:A15"/>
    <mergeCell ref="A16:A17"/>
    <mergeCell ref="A18:A27"/>
    <mergeCell ref="D3:E3"/>
    <mergeCell ref="B3:B4"/>
    <mergeCell ref="C3:C4"/>
    <mergeCell ref="F3:F4"/>
    <mergeCell ref="B1:F1"/>
  </mergeCells>
  <phoneticPr fontId="2"/>
  <printOptions horizontalCentered="1"/>
  <pageMargins left="0.59055118110236227" right="0.59055118110236227" top="0.78740157480314965" bottom="0.19685039370078741" header="0" footer="0"/>
  <pageSetup paperSize="9" scale="82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6CCC9-EC28-4C6D-ABE7-BD788CC3ED92}">
  <dimension ref="A1:H576"/>
  <sheetViews>
    <sheetView zoomScale="85" zoomScaleNormal="85" workbookViewId="0">
      <selection activeCell="F4" sqref="F4:F5"/>
    </sheetView>
  </sheetViews>
  <sheetFormatPr defaultRowHeight="15.75" x14ac:dyDescent="0.25"/>
  <cols>
    <col min="1" max="1" width="5.5" style="34" bestFit="1" customWidth="1"/>
    <col min="2" max="2" width="21.75" style="34" customWidth="1"/>
    <col min="3" max="4" width="10.625" style="34" customWidth="1"/>
    <col min="5" max="5" width="10.625" style="58" customWidth="1"/>
    <col min="6" max="6" width="32.25" style="34" bestFit="1" customWidth="1"/>
    <col min="7" max="7" width="33.625" style="34" bestFit="1" customWidth="1"/>
    <col min="8" max="8" width="4.875" style="18" customWidth="1"/>
    <col min="9" max="16384" width="9" style="34"/>
  </cols>
  <sheetData>
    <row r="1" spans="1:8" ht="30" x14ac:dyDescent="0.25">
      <c r="A1" s="104" t="s">
        <v>407</v>
      </c>
      <c r="B1" s="104"/>
      <c r="C1" s="104"/>
      <c r="D1" s="104"/>
      <c r="E1" s="104"/>
      <c r="F1" s="104"/>
      <c r="G1" s="104"/>
    </row>
    <row r="2" spans="1:8" s="18" customFormat="1" x14ac:dyDescent="0.15">
      <c r="E2" s="35"/>
      <c r="G2" s="29" t="s">
        <v>728</v>
      </c>
    </row>
    <row r="3" spans="1:8" s="18" customFormat="1" ht="16.5" thickBot="1" x14ac:dyDescent="0.2">
      <c r="B3" s="36"/>
      <c r="C3" s="36"/>
      <c r="D3" s="36"/>
      <c r="E3" s="35"/>
      <c r="F3" s="105" t="s">
        <v>729</v>
      </c>
      <c r="G3" s="105"/>
    </row>
    <row r="4" spans="1:8" ht="48" thickBot="1" x14ac:dyDescent="0.3">
      <c r="A4" s="37" t="s">
        <v>52</v>
      </c>
      <c r="B4" s="38" t="s">
        <v>408</v>
      </c>
      <c r="C4" s="39" t="s">
        <v>33</v>
      </c>
      <c r="D4" s="39" t="s">
        <v>53</v>
      </c>
      <c r="E4" s="38" t="s">
        <v>34</v>
      </c>
      <c r="F4" s="38" t="s">
        <v>45</v>
      </c>
      <c r="G4" s="38" t="s">
        <v>54</v>
      </c>
      <c r="H4" s="80" t="s">
        <v>559</v>
      </c>
    </row>
    <row r="5" spans="1:8" ht="20.100000000000001" customHeight="1" x14ac:dyDescent="0.25">
      <c r="A5" s="70">
        <v>1</v>
      </c>
      <c r="B5" s="83" t="s">
        <v>564</v>
      </c>
      <c r="C5" s="71">
        <f t="shared" ref="C5:C68" si="0">0.55*D5</f>
        <v>43388.4</v>
      </c>
      <c r="D5" s="71">
        <v>78888</v>
      </c>
      <c r="E5" s="72">
        <v>2000.06</v>
      </c>
      <c r="F5" s="73" t="s">
        <v>11</v>
      </c>
      <c r="G5" s="73" t="s">
        <v>565</v>
      </c>
      <c r="H5" s="18">
        <v>8</v>
      </c>
    </row>
    <row r="6" spans="1:8" ht="20.100000000000001" customHeight="1" x14ac:dyDescent="0.25">
      <c r="A6" s="40">
        <v>2</v>
      </c>
      <c r="B6" s="84" t="s">
        <v>563</v>
      </c>
      <c r="C6" s="8">
        <f t="shared" si="0"/>
        <v>12170.95</v>
      </c>
      <c r="D6" s="8">
        <v>22129</v>
      </c>
      <c r="E6" s="41">
        <v>2015.01</v>
      </c>
      <c r="F6" s="42" t="s">
        <v>17</v>
      </c>
      <c r="G6" s="42"/>
      <c r="H6" s="18">
        <v>31</v>
      </c>
    </row>
    <row r="7" spans="1:8" ht="20.100000000000001" customHeight="1" x14ac:dyDescent="0.25">
      <c r="A7" s="40">
        <v>3</v>
      </c>
      <c r="B7" s="84" t="s">
        <v>409</v>
      </c>
      <c r="C7" s="8">
        <f t="shared" si="0"/>
        <v>20981.4</v>
      </c>
      <c r="D7" s="8">
        <v>38148</v>
      </c>
      <c r="E7" s="41">
        <v>2017.01</v>
      </c>
      <c r="F7" s="42" t="s">
        <v>37</v>
      </c>
      <c r="G7" s="42"/>
      <c r="H7" s="18">
        <v>38</v>
      </c>
    </row>
    <row r="8" spans="1:8" ht="20.100000000000001" customHeight="1" x14ac:dyDescent="0.25">
      <c r="A8" s="40">
        <v>4</v>
      </c>
      <c r="B8" s="84" t="s">
        <v>56</v>
      </c>
      <c r="C8" s="8">
        <f t="shared" si="0"/>
        <v>19250</v>
      </c>
      <c r="D8" s="8">
        <v>35000</v>
      </c>
      <c r="E8" s="41">
        <v>2007.01</v>
      </c>
      <c r="F8" s="42" t="s">
        <v>35</v>
      </c>
      <c r="G8" s="42"/>
      <c r="H8" s="18">
        <v>25</v>
      </c>
    </row>
    <row r="9" spans="1:8" ht="20.100000000000001" customHeight="1" x14ac:dyDescent="0.25">
      <c r="A9" s="40">
        <v>5</v>
      </c>
      <c r="B9" s="43" t="s">
        <v>57</v>
      </c>
      <c r="C9" s="8">
        <f t="shared" si="0"/>
        <v>19250</v>
      </c>
      <c r="D9" s="8">
        <v>35000</v>
      </c>
      <c r="E9" s="41">
        <v>2007.03</v>
      </c>
      <c r="F9" s="42" t="s">
        <v>36</v>
      </c>
      <c r="G9" s="42"/>
      <c r="H9" s="18">
        <v>25</v>
      </c>
    </row>
    <row r="10" spans="1:8" ht="20.100000000000001" customHeight="1" x14ac:dyDescent="0.25">
      <c r="A10" s="40">
        <v>6</v>
      </c>
      <c r="B10" s="43" t="s">
        <v>58</v>
      </c>
      <c r="C10" s="8">
        <f t="shared" si="0"/>
        <v>45348.600000000006</v>
      </c>
      <c r="D10" s="8">
        <v>82452</v>
      </c>
      <c r="E10" s="41">
        <v>2008.12</v>
      </c>
      <c r="F10" s="44" t="s">
        <v>37</v>
      </c>
      <c r="G10" s="42"/>
      <c r="H10" s="18">
        <v>38</v>
      </c>
    </row>
    <row r="11" spans="1:8" ht="20.100000000000001" customHeight="1" x14ac:dyDescent="0.25">
      <c r="A11" s="40">
        <v>7</v>
      </c>
      <c r="B11" s="43" t="s">
        <v>59</v>
      </c>
      <c r="C11" s="8">
        <f t="shared" si="0"/>
        <v>46225.3</v>
      </c>
      <c r="D11" s="8">
        <v>84046</v>
      </c>
      <c r="E11" s="41">
        <v>2014.06</v>
      </c>
      <c r="F11" s="44" t="s">
        <v>0</v>
      </c>
      <c r="G11" s="42"/>
      <c r="H11" s="18">
        <v>8</v>
      </c>
    </row>
    <row r="12" spans="1:8" ht="20.100000000000001" customHeight="1" x14ac:dyDescent="0.25">
      <c r="A12" s="40">
        <v>8</v>
      </c>
      <c r="B12" s="43" t="s">
        <v>60</v>
      </c>
      <c r="C12" s="8">
        <f t="shared" si="0"/>
        <v>46200.000000000007</v>
      </c>
      <c r="D12" s="8">
        <v>84000</v>
      </c>
      <c r="E12" s="41">
        <v>2016.12</v>
      </c>
      <c r="F12" s="44" t="s">
        <v>0</v>
      </c>
      <c r="G12" s="42"/>
      <c r="H12" s="18">
        <v>8</v>
      </c>
    </row>
    <row r="13" spans="1:8" ht="20.100000000000001" customHeight="1" x14ac:dyDescent="0.25">
      <c r="A13" s="40">
        <v>9</v>
      </c>
      <c r="B13" s="43" t="s">
        <v>410</v>
      </c>
      <c r="C13" s="8">
        <f t="shared" si="0"/>
        <v>46200.000000000007</v>
      </c>
      <c r="D13" s="8">
        <v>84000</v>
      </c>
      <c r="E13" s="41">
        <v>2017.06</v>
      </c>
      <c r="F13" s="44" t="s">
        <v>0</v>
      </c>
      <c r="G13" s="42"/>
      <c r="H13" s="18">
        <v>8</v>
      </c>
    </row>
    <row r="14" spans="1:8" ht="20.100000000000001" customHeight="1" x14ac:dyDescent="0.25">
      <c r="A14" s="40">
        <v>10</v>
      </c>
      <c r="B14" s="43" t="s">
        <v>61</v>
      </c>
      <c r="C14" s="8">
        <f t="shared" si="0"/>
        <v>20900</v>
      </c>
      <c r="D14" s="8">
        <v>38000</v>
      </c>
      <c r="E14" s="41">
        <v>2006.07</v>
      </c>
      <c r="F14" s="44" t="s">
        <v>62</v>
      </c>
      <c r="G14" s="42" t="s">
        <v>63</v>
      </c>
      <c r="H14" s="18">
        <v>34</v>
      </c>
    </row>
    <row r="15" spans="1:8" s="18" customFormat="1" ht="20.100000000000001" customHeight="1" x14ac:dyDescent="0.15">
      <c r="A15" s="40">
        <v>11</v>
      </c>
      <c r="B15" s="44" t="s">
        <v>640</v>
      </c>
      <c r="C15" s="11">
        <f t="shared" si="0"/>
        <v>12695.1</v>
      </c>
      <c r="D15" s="11">
        <v>23082</v>
      </c>
      <c r="E15" s="45">
        <v>2020.02</v>
      </c>
      <c r="F15" s="44" t="s">
        <v>38</v>
      </c>
      <c r="G15" s="44"/>
      <c r="H15" s="18">
        <v>11</v>
      </c>
    </row>
    <row r="16" spans="1:8" s="18" customFormat="1" ht="20.100000000000001" customHeight="1" x14ac:dyDescent="0.15">
      <c r="A16" s="40">
        <v>12</v>
      </c>
      <c r="B16" s="44" t="s">
        <v>64</v>
      </c>
      <c r="C16" s="11">
        <f t="shared" si="0"/>
        <v>12678.050000000001</v>
      </c>
      <c r="D16" s="11">
        <v>23051</v>
      </c>
      <c r="E16" s="45">
        <v>2004.05</v>
      </c>
      <c r="F16" s="44" t="s">
        <v>48</v>
      </c>
      <c r="G16" s="44"/>
      <c r="H16" s="18">
        <v>26</v>
      </c>
    </row>
    <row r="17" spans="1:8" s="18" customFormat="1" ht="20.100000000000001" customHeight="1" x14ac:dyDescent="0.15">
      <c r="A17" s="40">
        <v>13</v>
      </c>
      <c r="B17" s="44" t="s">
        <v>65</v>
      </c>
      <c r="C17" s="11">
        <f t="shared" si="0"/>
        <v>32650.200000000004</v>
      </c>
      <c r="D17" s="11">
        <v>59364</v>
      </c>
      <c r="E17" s="45">
        <v>2004.09</v>
      </c>
      <c r="F17" s="44" t="s">
        <v>2</v>
      </c>
      <c r="G17" s="44"/>
      <c r="H17" s="18">
        <v>1</v>
      </c>
    </row>
    <row r="18" spans="1:8" s="18" customFormat="1" ht="20.100000000000001" customHeight="1" x14ac:dyDescent="0.15">
      <c r="A18" s="40">
        <v>14</v>
      </c>
      <c r="B18" s="44" t="s">
        <v>66</v>
      </c>
      <c r="C18" s="11">
        <f t="shared" si="0"/>
        <v>19534.900000000001</v>
      </c>
      <c r="D18" s="11">
        <v>35518</v>
      </c>
      <c r="E18" s="45">
        <v>2009.02</v>
      </c>
      <c r="F18" s="44" t="s">
        <v>67</v>
      </c>
      <c r="G18" s="44"/>
      <c r="H18" s="18">
        <v>32</v>
      </c>
    </row>
    <row r="19" spans="1:8" s="18" customFormat="1" ht="20.100000000000001" customHeight="1" x14ac:dyDescent="0.15">
      <c r="A19" s="40">
        <v>15</v>
      </c>
      <c r="B19" s="44" t="s">
        <v>69</v>
      </c>
      <c r="C19" s="11">
        <f t="shared" si="0"/>
        <v>19372.650000000001</v>
      </c>
      <c r="D19" s="11">
        <v>35223</v>
      </c>
      <c r="E19" s="45">
        <v>2005.11</v>
      </c>
      <c r="F19" s="44" t="s">
        <v>9</v>
      </c>
      <c r="G19" s="44"/>
      <c r="H19" s="18">
        <v>16</v>
      </c>
    </row>
    <row r="20" spans="1:8" s="18" customFormat="1" ht="20.100000000000001" customHeight="1" x14ac:dyDescent="0.15">
      <c r="A20" s="40">
        <v>16</v>
      </c>
      <c r="B20" s="44" t="s">
        <v>70</v>
      </c>
      <c r="C20" s="11">
        <f t="shared" si="0"/>
        <v>11399.300000000001</v>
      </c>
      <c r="D20" s="11">
        <v>20726</v>
      </c>
      <c r="E20" s="45">
        <v>1997.04</v>
      </c>
      <c r="F20" s="9" t="s">
        <v>46</v>
      </c>
      <c r="G20" s="44" t="s">
        <v>71</v>
      </c>
      <c r="H20" s="18">
        <v>15</v>
      </c>
    </row>
    <row r="21" spans="1:8" s="18" customFormat="1" ht="20.100000000000001" customHeight="1" x14ac:dyDescent="0.15">
      <c r="A21" s="40">
        <v>17</v>
      </c>
      <c r="B21" s="44" t="s">
        <v>72</v>
      </c>
      <c r="C21" s="11">
        <f t="shared" si="0"/>
        <v>45802.350000000006</v>
      </c>
      <c r="D21" s="11">
        <v>83277</v>
      </c>
      <c r="E21" s="45">
        <v>2010.01</v>
      </c>
      <c r="F21" s="44" t="s">
        <v>46</v>
      </c>
      <c r="G21" s="44"/>
      <c r="H21" s="18">
        <v>15</v>
      </c>
    </row>
    <row r="22" spans="1:8" s="18" customFormat="1" ht="20.100000000000001" customHeight="1" x14ac:dyDescent="0.15">
      <c r="A22" s="40">
        <v>18</v>
      </c>
      <c r="B22" s="44" t="s">
        <v>504</v>
      </c>
      <c r="C22" s="11">
        <f t="shared" si="0"/>
        <v>20962.7</v>
      </c>
      <c r="D22" s="11">
        <v>38114</v>
      </c>
      <c r="E22" s="45">
        <v>2018.01</v>
      </c>
      <c r="F22" s="44" t="s">
        <v>20</v>
      </c>
      <c r="G22" s="44"/>
      <c r="H22" s="18">
        <v>28</v>
      </c>
    </row>
    <row r="23" spans="1:8" s="18" customFormat="1" ht="20.100000000000001" customHeight="1" x14ac:dyDescent="0.15">
      <c r="A23" s="40">
        <v>19</v>
      </c>
      <c r="B23" s="44" t="s">
        <v>411</v>
      </c>
      <c r="C23" s="11">
        <f t="shared" si="0"/>
        <v>12170.95</v>
      </c>
      <c r="D23" s="11">
        <v>22129</v>
      </c>
      <c r="E23" s="45">
        <v>2017.01</v>
      </c>
      <c r="F23" s="44" t="s">
        <v>47</v>
      </c>
      <c r="G23" s="44"/>
      <c r="H23" s="18">
        <v>31</v>
      </c>
    </row>
    <row r="24" spans="1:8" s="18" customFormat="1" ht="20.100000000000001" customHeight="1" x14ac:dyDescent="0.15">
      <c r="A24" s="40">
        <v>20</v>
      </c>
      <c r="B24" s="44" t="s">
        <v>641</v>
      </c>
      <c r="C24" s="11">
        <f t="shared" si="0"/>
        <v>43148.05</v>
      </c>
      <c r="D24" s="11">
        <v>78451</v>
      </c>
      <c r="E24" s="45">
        <v>1996.07</v>
      </c>
      <c r="F24" s="44" t="s">
        <v>11</v>
      </c>
      <c r="G24" s="44" t="s">
        <v>642</v>
      </c>
      <c r="H24" s="18">
        <v>8</v>
      </c>
    </row>
    <row r="25" spans="1:8" s="18" customFormat="1" ht="20.100000000000001" customHeight="1" x14ac:dyDescent="0.15">
      <c r="A25" s="40">
        <v>21</v>
      </c>
      <c r="B25" s="10" t="s">
        <v>730</v>
      </c>
      <c r="C25" s="12">
        <f t="shared" si="0"/>
        <v>45388.200000000004</v>
      </c>
      <c r="D25" s="12">
        <v>82524</v>
      </c>
      <c r="E25" s="46">
        <v>2004.08</v>
      </c>
      <c r="F25" s="10" t="s">
        <v>0</v>
      </c>
      <c r="G25" s="10" t="s">
        <v>731</v>
      </c>
      <c r="H25" s="18">
        <v>8</v>
      </c>
    </row>
    <row r="26" spans="1:8" s="18" customFormat="1" ht="20.100000000000001" customHeight="1" x14ac:dyDescent="0.15">
      <c r="A26" s="40">
        <v>22</v>
      </c>
      <c r="B26" s="44" t="s">
        <v>73</v>
      </c>
      <c r="C26" s="11">
        <f t="shared" si="0"/>
        <v>45884.3</v>
      </c>
      <c r="D26" s="11">
        <v>83426</v>
      </c>
      <c r="E26" s="45">
        <v>2012.08</v>
      </c>
      <c r="F26" s="44" t="s">
        <v>11</v>
      </c>
      <c r="G26" s="44"/>
      <c r="H26" s="18">
        <v>8</v>
      </c>
    </row>
    <row r="27" spans="1:8" s="18" customFormat="1" ht="20.100000000000001" customHeight="1" x14ac:dyDescent="0.15">
      <c r="A27" s="40">
        <v>23</v>
      </c>
      <c r="B27" s="44" t="s">
        <v>74</v>
      </c>
      <c r="C27" s="11">
        <f t="shared" si="0"/>
        <v>45819.950000000004</v>
      </c>
      <c r="D27" s="11">
        <v>83309</v>
      </c>
      <c r="E27" s="45">
        <v>2016.03</v>
      </c>
      <c r="F27" s="44" t="s">
        <v>0</v>
      </c>
      <c r="G27" s="44"/>
      <c r="H27" s="18">
        <v>8</v>
      </c>
    </row>
    <row r="28" spans="1:8" s="18" customFormat="1" ht="20.100000000000001" customHeight="1" x14ac:dyDescent="0.15">
      <c r="A28" s="40">
        <v>24</v>
      </c>
      <c r="B28" s="44" t="s">
        <v>75</v>
      </c>
      <c r="C28" s="11">
        <f t="shared" si="0"/>
        <v>12170.95</v>
      </c>
      <c r="D28" s="11">
        <v>22129</v>
      </c>
      <c r="E28" s="47">
        <v>2014.1</v>
      </c>
      <c r="F28" s="44" t="s">
        <v>17</v>
      </c>
      <c r="G28" s="44"/>
      <c r="H28" s="18">
        <v>31</v>
      </c>
    </row>
    <row r="29" spans="1:8" s="18" customFormat="1" ht="20.100000000000001" customHeight="1" x14ac:dyDescent="0.15">
      <c r="A29" s="40">
        <v>25</v>
      </c>
      <c r="B29" s="44" t="s">
        <v>76</v>
      </c>
      <c r="C29" s="11">
        <f t="shared" si="0"/>
        <v>45797.950000000004</v>
      </c>
      <c r="D29" s="11">
        <v>83269</v>
      </c>
      <c r="E29" s="48">
        <v>2010.04</v>
      </c>
      <c r="F29" s="44" t="s">
        <v>46</v>
      </c>
      <c r="G29" s="44"/>
      <c r="H29" s="18">
        <v>15</v>
      </c>
    </row>
    <row r="30" spans="1:8" s="18" customFormat="1" ht="20.100000000000001" customHeight="1" x14ac:dyDescent="0.15">
      <c r="A30" s="40">
        <v>26</v>
      </c>
      <c r="B30" s="44" t="s">
        <v>77</v>
      </c>
      <c r="C30" s="11">
        <f t="shared" si="0"/>
        <v>20977</v>
      </c>
      <c r="D30" s="11">
        <v>38140</v>
      </c>
      <c r="E30" s="48">
        <v>2015.11</v>
      </c>
      <c r="F30" s="44" t="s">
        <v>46</v>
      </c>
      <c r="G30" s="44"/>
      <c r="H30" s="18">
        <v>15</v>
      </c>
    </row>
    <row r="31" spans="1:8" s="18" customFormat="1" ht="20.100000000000001" customHeight="1" x14ac:dyDescent="0.15">
      <c r="A31" s="40">
        <v>27</v>
      </c>
      <c r="B31" s="44" t="s">
        <v>78</v>
      </c>
      <c r="C31" s="11">
        <f t="shared" si="0"/>
        <v>12170.95</v>
      </c>
      <c r="D31" s="11">
        <v>22129</v>
      </c>
      <c r="E31" s="48">
        <v>2015.05</v>
      </c>
      <c r="F31" s="44" t="s">
        <v>17</v>
      </c>
      <c r="G31" s="44"/>
      <c r="H31" s="18">
        <v>31</v>
      </c>
    </row>
    <row r="32" spans="1:8" s="18" customFormat="1" ht="20.100000000000001" customHeight="1" x14ac:dyDescent="0.15">
      <c r="A32" s="40">
        <v>28</v>
      </c>
      <c r="B32" s="44" t="s">
        <v>732</v>
      </c>
      <c r="C32" s="11">
        <f t="shared" si="0"/>
        <v>45210.000000000007</v>
      </c>
      <c r="D32" s="11">
        <v>82200</v>
      </c>
      <c r="E32" s="45">
        <v>2003.01</v>
      </c>
      <c r="F32" s="44" t="s">
        <v>643</v>
      </c>
      <c r="G32" s="44" t="s">
        <v>644</v>
      </c>
      <c r="H32" s="18">
        <v>21</v>
      </c>
    </row>
    <row r="33" spans="1:8" s="18" customFormat="1" ht="20.100000000000001" customHeight="1" x14ac:dyDescent="0.15">
      <c r="A33" s="40">
        <v>29</v>
      </c>
      <c r="B33" s="10" t="s">
        <v>733</v>
      </c>
      <c r="C33" s="12">
        <f t="shared" si="0"/>
        <v>43399.4</v>
      </c>
      <c r="D33" s="12">
        <v>78908</v>
      </c>
      <c r="E33" s="46">
        <v>2005.04</v>
      </c>
      <c r="F33" s="10" t="s">
        <v>725</v>
      </c>
      <c r="G33" s="10" t="s">
        <v>734</v>
      </c>
      <c r="H33" s="18">
        <v>21</v>
      </c>
    </row>
    <row r="34" spans="1:8" s="18" customFormat="1" ht="20.100000000000001" customHeight="1" x14ac:dyDescent="0.15">
      <c r="A34" s="40">
        <v>30</v>
      </c>
      <c r="B34" s="44" t="s">
        <v>79</v>
      </c>
      <c r="C34" s="11">
        <f t="shared" si="0"/>
        <v>19375.95</v>
      </c>
      <c r="D34" s="11">
        <v>35229</v>
      </c>
      <c r="E34" s="48">
        <v>2002.11</v>
      </c>
      <c r="F34" s="44" t="s">
        <v>80</v>
      </c>
      <c r="G34" s="44" t="s">
        <v>81</v>
      </c>
      <c r="H34" s="18">
        <v>29</v>
      </c>
    </row>
    <row r="35" spans="1:8" s="18" customFormat="1" ht="20.100000000000001" customHeight="1" x14ac:dyDescent="0.15">
      <c r="A35" s="40">
        <v>31</v>
      </c>
      <c r="B35" s="10" t="s">
        <v>735</v>
      </c>
      <c r="C35" s="12">
        <f t="shared" si="0"/>
        <v>49614.400000000001</v>
      </c>
      <c r="D35" s="12">
        <v>90208</v>
      </c>
      <c r="E35" s="46">
        <v>2021.07</v>
      </c>
      <c r="F35" s="10" t="s">
        <v>46</v>
      </c>
      <c r="G35" s="10"/>
      <c r="H35" s="18">
        <v>15</v>
      </c>
    </row>
    <row r="36" spans="1:8" s="18" customFormat="1" ht="20.100000000000001" customHeight="1" x14ac:dyDescent="0.15">
      <c r="A36" s="40">
        <v>32</v>
      </c>
      <c r="B36" s="44" t="s">
        <v>82</v>
      </c>
      <c r="C36" s="11">
        <f t="shared" si="0"/>
        <v>19250</v>
      </c>
      <c r="D36" s="11">
        <v>35000</v>
      </c>
      <c r="E36" s="45">
        <v>2010.09</v>
      </c>
      <c r="F36" s="44" t="s">
        <v>83</v>
      </c>
      <c r="G36" s="44"/>
      <c r="H36" s="18">
        <v>2</v>
      </c>
    </row>
    <row r="37" spans="1:8" s="18" customFormat="1" ht="20.100000000000001" customHeight="1" x14ac:dyDescent="0.15">
      <c r="A37" s="40">
        <v>33</v>
      </c>
      <c r="B37" s="44" t="s">
        <v>84</v>
      </c>
      <c r="C37" s="11">
        <f t="shared" si="0"/>
        <v>45234.200000000004</v>
      </c>
      <c r="D37" s="11">
        <v>82244</v>
      </c>
      <c r="E37" s="47">
        <v>2006.08</v>
      </c>
      <c r="F37" s="44" t="s">
        <v>9</v>
      </c>
      <c r="G37" s="44"/>
      <c r="H37" s="18">
        <v>16</v>
      </c>
    </row>
    <row r="38" spans="1:8" s="18" customFormat="1" ht="20.100000000000001" customHeight="1" x14ac:dyDescent="0.15">
      <c r="A38" s="40">
        <v>34</v>
      </c>
      <c r="B38" s="44" t="s">
        <v>85</v>
      </c>
      <c r="C38" s="11">
        <f t="shared" si="0"/>
        <v>45238.600000000006</v>
      </c>
      <c r="D38" s="11">
        <v>82252</v>
      </c>
      <c r="E38" s="45">
        <v>2006.02</v>
      </c>
      <c r="F38" s="44" t="s">
        <v>9</v>
      </c>
      <c r="G38" s="44"/>
      <c r="H38" s="18">
        <v>16</v>
      </c>
    </row>
    <row r="39" spans="1:8" s="18" customFormat="1" ht="20.100000000000001" customHeight="1" x14ac:dyDescent="0.15">
      <c r="A39" s="40">
        <v>35</v>
      </c>
      <c r="B39" s="44" t="s">
        <v>86</v>
      </c>
      <c r="C39" s="14">
        <f t="shared" si="0"/>
        <v>12170.95</v>
      </c>
      <c r="D39" s="11">
        <v>22129</v>
      </c>
      <c r="E39" s="45">
        <v>2016.09</v>
      </c>
      <c r="F39" s="44" t="s">
        <v>47</v>
      </c>
      <c r="G39" s="44"/>
      <c r="H39" s="18">
        <v>31</v>
      </c>
    </row>
    <row r="40" spans="1:8" s="18" customFormat="1" ht="20.100000000000001" customHeight="1" x14ac:dyDescent="0.15">
      <c r="A40" s="40">
        <v>36</v>
      </c>
      <c r="B40" s="44" t="s">
        <v>505</v>
      </c>
      <c r="C40" s="11">
        <f t="shared" si="0"/>
        <v>19352.300000000003</v>
      </c>
      <c r="D40" s="11">
        <v>35186</v>
      </c>
      <c r="E40" s="45">
        <v>2008.08</v>
      </c>
      <c r="F40" s="44" t="s">
        <v>2</v>
      </c>
      <c r="G40" s="44" t="s">
        <v>506</v>
      </c>
      <c r="H40" s="18">
        <v>1</v>
      </c>
    </row>
    <row r="41" spans="1:8" s="18" customFormat="1" ht="20.100000000000001" customHeight="1" x14ac:dyDescent="0.15">
      <c r="A41" s="40">
        <v>37</v>
      </c>
      <c r="B41" s="44" t="s">
        <v>87</v>
      </c>
      <c r="C41" s="15">
        <f t="shared" si="0"/>
        <v>19489.800000000003</v>
      </c>
      <c r="D41" s="11">
        <v>35436</v>
      </c>
      <c r="E41" s="45">
        <v>2004.01</v>
      </c>
      <c r="F41" s="44" t="s">
        <v>0</v>
      </c>
      <c r="G41" s="44"/>
      <c r="H41" s="18">
        <v>8</v>
      </c>
    </row>
    <row r="42" spans="1:8" s="18" customFormat="1" ht="20.100000000000001" customHeight="1" x14ac:dyDescent="0.15">
      <c r="A42" s="40">
        <v>38</v>
      </c>
      <c r="B42" s="44" t="s">
        <v>88</v>
      </c>
      <c r="C42" s="11">
        <f t="shared" si="0"/>
        <v>45650.000000000007</v>
      </c>
      <c r="D42" s="11">
        <v>83000</v>
      </c>
      <c r="E42" s="45">
        <v>2015.04</v>
      </c>
      <c r="F42" s="44" t="s">
        <v>37</v>
      </c>
      <c r="G42" s="44"/>
      <c r="H42" s="18">
        <v>38</v>
      </c>
    </row>
    <row r="43" spans="1:8" s="18" customFormat="1" ht="20.100000000000001" customHeight="1" x14ac:dyDescent="0.15">
      <c r="A43" s="40">
        <v>39</v>
      </c>
      <c r="B43" s="44" t="s">
        <v>90</v>
      </c>
      <c r="C43" s="11">
        <f t="shared" si="0"/>
        <v>19250</v>
      </c>
      <c r="D43" s="11">
        <v>35000</v>
      </c>
      <c r="E43" s="45">
        <v>1997.11</v>
      </c>
      <c r="F43" s="44" t="s">
        <v>9</v>
      </c>
      <c r="G43" s="44" t="s">
        <v>91</v>
      </c>
      <c r="H43" s="18">
        <v>16</v>
      </c>
    </row>
    <row r="44" spans="1:8" s="18" customFormat="1" ht="20.100000000000001" customHeight="1" x14ac:dyDescent="0.15">
      <c r="A44" s="40">
        <v>40</v>
      </c>
      <c r="B44" s="44" t="s">
        <v>92</v>
      </c>
      <c r="C44" s="11">
        <f t="shared" si="0"/>
        <v>45348.600000000006</v>
      </c>
      <c r="D44" s="11">
        <v>82452</v>
      </c>
      <c r="E44" s="45">
        <v>2008.05</v>
      </c>
      <c r="F44" s="44" t="s">
        <v>37</v>
      </c>
      <c r="G44" s="44"/>
      <c r="H44" s="18">
        <v>38</v>
      </c>
    </row>
    <row r="45" spans="1:8" s="18" customFormat="1" ht="20.100000000000001" customHeight="1" x14ac:dyDescent="0.15">
      <c r="A45" s="40">
        <v>41</v>
      </c>
      <c r="B45" s="44" t="s">
        <v>93</v>
      </c>
      <c r="C45" s="11">
        <f t="shared" si="0"/>
        <v>46307.250000000007</v>
      </c>
      <c r="D45" s="11">
        <v>84195</v>
      </c>
      <c r="E45" s="47">
        <v>2014.11</v>
      </c>
      <c r="F45" s="44" t="s">
        <v>89</v>
      </c>
      <c r="G45" s="44"/>
      <c r="H45" s="18">
        <v>30</v>
      </c>
    </row>
    <row r="46" spans="1:8" s="18" customFormat="1" ht="20.100000000000001" customHeight="1" x14ac:dyDescent="0.15">
      <c r="A46" s="40">
        <v>42</v>
      </c>
      <c r="B46" s="44" t="s">
        <v>94</v>
      </c>
      <c r="C46" s="11">
        <f t="shared" si="0"/>
        <v>46537.700000000004</v>
      </c>
      <c r="D46" s="11">
        <v>84614</v>
      </c>
      <c r="E46" s="47">
        <v>2009.03</v>
      </c>
      <c r="F46" s="44" t="s">
        <v>1</v>
      </c>
      <c r="G46" s="44"/>
      <c r="H46" s="18">
        <v>27</v>
      </c>
    </row>
    <row r="47" spans="1:8" s="18" customFormat="1" ht="20.100000000000001" customHeight="1" x14ac:dyDescent="0.15">
      <c r="A47" s="40">
        <v>43</v>
      </c>
      <c r="B47" s="44" t="s">
        <v>507</v>
      </c>
      <c r="C47" s="11">
        <f t="shared" si="0"/>
        <v>46200.000000000007</v>
      </c>
      <c r="D47" s="11">
        <v>84000</v>
      </c>
      <c r="E47" s="45">
        <v>2016.03</v>
      </c>
      <c r="F47" s="49" t="s">
        <v>37</v>
      </c>
      <c r="G47" s="44" t="s">
        <v>508</v>
      </c>
      <c r="H47" s="18">
        <v>38</v>
      </c>
    </row>
    <row r="48" spans="1:8" s="18" customFormat="1" ht="20.100000000000001" customHeight="1" x14ac:dyDescent="0.15">
      <c r="A48" s="40">
        <v>44</v>
      </c>
      <c r="B48" s="44" t="s">
        <v>95</v>
      </c>
      <c r="C48" s="11">
        <f t="shared" si="0"/>
        <v>45260.05</v>
      </c>
      <c r="D48" s="11">
        <v>82291</v>
      </c>
      <c r="E48" s="47">
        <v>2007.09</v>
      </c>
      <c r="F48" s="44" t="s">
        <v>68</v>
      </c>
      <c r="G48" s="44" t="s">
        <v>96</v>
      </c>
      <c r="H48" s="18">
        <v>18</v>
      </c>
    </row>
    <row r="49" spans="1:8" s="18" customFormat="1" ht="20.100000000000001" customHeight="1" x14ac:dyDescent="0.15">
      <c r="A49" s="40">
        <v>45</v>
      </c>
      <c r="B49" s="44" t="s">
        <v>412</v>
      </c>
      <c r="C49" s="11">
        <f t="shared" si="0"/>
        <v>46200.000000000007</v>
      </c>
      <c r="D49" s="11">
        <v>84000</v>
      </c>
      <c r="E49" s="45">
        <v>2016.04</v>
      </c>
      <c r="F49" s="49" t="s">
        <v>37</v>
      </c>
      <c r="G49" s="44" t="s">
        <v>413</v>
      </c>
      <c r="H49" s="18">
        <v>38</v>
      </c>
    </row>
    <row r="50" spans="1:8" s="18" customFormat="1" ht="20.100000000000001" customHeight="1" x14ac:dyDescent="0.15">
      <c r="A50" s="40">
        <v>46</v>
      </c>
      <c r="B50" s="44" t="s">
        <v>97</v>
      </c>
      <c r="C50" s="11">
        <f t="shared" si="0"/>
        <v>46307.250000000007</v>
      </c>
      <c r="D50" s="11">
        <v>84195</v>
      </c>
      <c r="E50" s="45">
        <v>2015.02</v>
      </c>
      <c r="F50" s="44" t="s">
        <v>89</v>
      </c>
      <c r="G50" s="44"/>
      <c r="H50" s="18">
        <v>30</v>
      </c>
    </row>
    <row r="51" spans="1:8" s="18" customFormat="1" ht="20.100000000000001" customHeight="1" x14ac:dyDescent="0.15">
      <c r="A51" s="40">
        <v>47</v>
      </c>
      <c r="B51" s="44" t="s">
        <v>98</v>
      </c>
      <c r="C51" s="11">
        <f t="shared" si="0"/>
        <v>45260.05</v>
      </c>
      <c r="D51" s="11">
        <v>82291</v>
      </c>
      <c r="E51" s="45">
        <v>2007.07</v>
      </c>
      <c r="F51" s="44" t="s">
        <v>68</v>
      </c>
      <c r="G51" s="44" t="s">
        <v>99</v>
      </c>
      <c r="H51" s="18">
        <v>18</v>
      </c>
    </row>
    <row r="52" spans="1:8" s="18" customFormat="1" ht="20.100000000000001" customHeight="1" x14ac:dyDescent="0.15">
      <c r="A52" s="40">
        <v>48</v>
      </c>
      <c r="B52" s="44" t="s">
        <v>414</v>
      </c>
      <c r="C52" s="11">
        <f t="shared" si="0"/>
        <v>45260.05</v>
      </c>
      <c r="D52" s="11">
        <v>82291</v>
      </c>
      <c r="E52" s="47">
        <v>2007.1</v>
      </c>
      <c r="F52" s="9" t="s">
        <v>68</v>
      </c>
      <c r="G52" s="44" t="s">
        <v>415</v>
      </c>
      <c r="H52" s="18">
        <v>18</v>
      </c>
    </row>
    <row r="53" spans="1:8" s="18" customFormat="1" ht="20.100000000000001" customHeight="1" x14ac:dyDescent="0.15">
      <c r="A53" s="40">
        <v>49</v>
      </c>
      <c r="B53" s="44" t="s">
        <v>416</v>
      </c>
      <c r="C53" s="11">
        <f t="shared" si="0"/>
        <v>46200.000000000007</v>
      </c>
      <c r="D53" s="11">
        <v>84000</v>
      </c>
      <c r="E53" s="45">
        <v>2016.06</v>
      </c>
      <c r="F53" s="49" t="s">
        <v>37</v>
      </c>
      <c r="G53" s="44" t="s">
        <v>417</v>
      </c>
      <c r="H53" s="18">
        <v>38</v>
      </c>
    </row>
    <row r="54" spans="1:8" s="18" customFormat="1" ht="20.100000000000001" customHeight="1" x14ac:dyDescent="0.15">
      <c r="A54" s="40">
        <v>50</v>
      </c>
      <c r="B54" s="44" t="s">
        <v>418</v>
      </c>
      <c r="C54" s="11">
        <f t="shared" si="0"/>
        <v>46200.000000000007</v>
      </c>
      <c r="D54" s="11">
        <v>84000</v>
      </c>
      <c r="E54" s="45">
        <v>2016.08</v>
      </c>
      <c r="F54" s="49" t="s">
        <v>37</v>
      </c>
      <c r="G54" s="44" t="s">
        <v>419</v>
      </c>
      <c r="H54" s="18">
        <v>38</v>
      </c>
    </row>
    <row r="55" spans="1:8" s="18" customFormat="1" ht="20.100000000000001" customHeight="1" x14ac:dyDescent="0.15">
      <c r="A55" s="40">
        <v>51</v>
      </c>
      <c r="B55" s="44" t="s">
        <v>100</v>
      </c>
      <c r="C55" s="11">
        <f t="shared" si="0"/>
        <v>46307.250000000007</v>
      </c>
      <c r="D55" s="11">
        <v>84195</v>
      </c>
      <c r="E55" s="45">
        <v>2015.03</v>
      </c>
      <c r="F55" s="44" t="s">
        <v>89</v>
      </c>
      <c r="G55" s="44"/>
      <c r="H55" s="18">
        <v>30</v>
      </c>
    </row>
    <row r="56" spans="1:8" s="18" customFormat="1" ht="20.100000000000001" customHeight="1" x14ac:dyDescent="0.15">
      <c r="A56" s="40">
        <v>52</v>
      </c>
      <c r="B56" s="44" t="s">
        <v>566</v>
      </c>
      <c r="C56" s="11">
        <f t="shared" si="0"/>
        <v>45828.200000000004</v>
      </c>
      <c r="D56" s="11">
        <v>83324</v>
      </c>
      <c r="E56" s="45">
        <v>2019.11</v>
      </c>
      <c r="F56" s="44" t="s">
        <v>46</v>
      </c>
      <c r="G56" s="44"/>
      <c r="H56" s="18">
        <v>15</v>
      </c>
    </row>
    <row r="57" spans="1:8" s="18" customFormat="1" ht="20.100000000000001" customHeight="1" x14ac:dyDescent="0.15">
      <c r="A57" s="40">
        <v>53</v>
      </c>
      <c r="B57" s="44" t="s">
        <v>101</v>
      </c>
      <c r="C57" s="11">
        <f t="shared" si="0"/>
        <v>45813.9</v>
      </c>
      <c r="D57" s="11">
        <v>83298</v>
      </c>
      <c r="E57" s="45">
        <v>2010.11</v>
      </c>
      <c r="F57" s="44" t="s">
        <v>46</v>
      </c>
      <c r="G57" s="44"/>
      <c r="H57" s="18">
        <v>15</v>
      </c>
    </row>
    <row r="58" spans="1:8" s="18" customFormat="1" ht="20.100000000000001" customHeight="1" x14ac:dyDescent="0.15">
      <c r="A58" s="40">
        <v>54</v>
      </c>
      <c r="B58" s="44" t="s">
        <v>102</v>
      </c>
      <c r="C58" s="11">
        <f t="shared" si="0"/>
        <v>46307.250000000007</v>
      </c>
      <c r="D58" s="11">
        <v>84195</v>
      </c>
      <c r="E58" s="45">
        <v>2015.04</v>
      </c>
      <c r="F58" s="44" t="s">
        <v>89</v>
      </c>
      <c r="G58" s="44"/>
      <c r="H58" s="18">
        <v>30</v>
      </c>
    </row>
    <row r="59" spans="1:8" s="18" customFormat="1" ht="20.100000000000001" customHeight="1" x14ac:dyDescent="0.15">
      <c r="A59" s="40">
        <v>55</v>
      </c>
      <c r="B59" s="44" t="s">
        <v>103</v>
      </c>
      <c r="C59" s="11">
        <f t="shared" si="0"/>
        <v>46528.350000000006</v>
      </c>
      <c r="D59" s="11">
        <v>84597</v>
      </c>
      <c r="E59" s="45">
        <v>2007.11</v>
      </c>
      <c r="F59" s="44" t="s">
        <v>1</v>
      </c>
      <c r="G59" s="44" t="s">
        <v>104</v>
      </c>
      <c r="H59" s="18">
        <v>27</v>
      </c>
    </row>
    <row r="60" spans="1:8" s="18" customFormat="1" ht="20.100000000000001" customHeight="1" x14ac:dyDescent="0.15">
      <c r="A60" s="40">
        <v>56</v>
      </c>
      <c r="B60" s="44" t="s">
        <v>105</v>
      </c>
      <c r="C60" s="11">
        <f t="shared" si="0"/>
        <v>46307.250000000007</v>
      </c>
      <c r="D60" s="11">
        <v>84195</v>
      </c>
      <c r="E60" s="45">
        <v>2015.08</v>
      </c>
      <c r="F60" s="44" t="s">
        <v>89</v>
      </c>
      <c r="G60" s="44"/>
      <c r="H60" s="18">
        <v>30</v>
      </c>
    </row>
    <row r="61" spans="1:8" s="18" customFormat="1" ht="20.100000000000001" customHeight="1" x14ac:dyDescent="0.15">
      <c r="A61" s="40">
        <v>57</v>
      </c>
      <c r="B61" s="44" t="s">
        <v>106</v>
      </c>
      <c r="C61" s="11">
        <f t="shared" si="0"/>
        <v>46537.700000000004</v>
      </c>
      <c r="D61" s="11">
        <v>84614</v>
      </c>
      <c r="E61" s="45">
        <v>2008.09</v>
      </c>
      <c r="F61" s="44" t="s">
        <v>55</v>
      </c>
      <c r="G61" s="44"/>
      <c r="H61" s="18">
        <v>38</v>
      </c>
    </row>
    <row r="62" spans="1:8" s="18" customFormat="1" ht="20.100000000000001" customHeight="1" x14ac:dyDescent="0.15">
      <c r="A62" s="40">
        <v>58</v>
      </c>
      <c r="B62" s="44" t="s">
        <v>107</v>
      </c>
      <c r="C62" s="11">
        <f t="shared" si="0"/>
        <v>46547.05</v>
      </c>
      <c r="D62" s="11">
        <v>84631</v>
      </c>
      <c r="E62" s="45">
        <v>2008.03</v>
      </c>
      <c r="F62" s="44" t="s">
        <v>55</v>
      </c>
      <c r="G62" s="44" t="s">
        <v>108</v>
      </c>
      <c r="H62" s="18">
        <v>38</v>
      </c>
    </row>
    <row r="63" spans="1:8" s="18" customFormat="1" ht="20.100000000000001" customHeight="1" x14ac:dyDescent="0.15">
      <c r="A63" s="40">
        <v>59</v>
      </c>
      <c r="B63" s="44" t="s">
        <v>109</v>
      </c>
      <c r="C63" s="11">
        <f t="shared" si="0"/>
        <v>46200.000000000007</v>
      </c>
      <c r="D63" s="11">
        <v>84000</v>
      </c>
      <c r="E63" s="47">
        <v>2016.1</v>
      </c>
      <c r="F63" s="44" t="s">
        <v>89</v>
      </c>
      <c r="G63" s="44"/>
      <c r="H63" s="18">
        <v>30</v>
      </c>
    </row>
    <row r="64" spans="1:8" s="18" customFormat="1" ht="20.100000000000001" customHeight="1" x14ac:dyDescent="0.15">
      <c r="A64" s="40">
        <v>60</v>
      </c>
      <c r="B64" s="44" t="s">
        <v>110</v>
      </c>
      <c r="C64" s="11">
        <f t="shared" si="0"/>
        <v>46200.000000000007</v>
      </c>
      <c r="D64" s="11">
        <v>84000</v>
      </c>
      <c r="E64" s="45">
        <v>2016.11</v>
      </c>
      <c r="F64" s="44" t="s">
        <v>89</v>
      </c>
      <c r="G64" s="44"/>
      <c r="H64" s="18">
        <v>30</v>
      </c>
    </row>
    <row r="65" spans="1:8" s="18" customFormat="1" ht="20.100000000000001" customHeight="1" x14ac:dyDescent="0.15">
      <c r="A65" s="40">
        <v>61</v>
      </c>
      <c r="B65" s="44" t="s">
        <v>420</v>
      </c>
      <c r="C65" s="11">
        <f t="shared" si="0"/>
        <v>46200.000000000007</v>
      </c>
      <c r="D65" s="11">
        <v>84000</v>
      </c>
      <c r="E65" s="45">
        <v>2017.01</v>
      </c>
      <c r="F65" s="44" t="s">
        <v>11</v>
      </c>
      <c r="G65" s="44"/>
      <c r="H65" s="18">
        <v>8</v>
      </c>
    </row>
    <row r="66" spans="1:8" s="18" customFormat="1" ht="20.100000000000001" customHeight="1" x14ac:dyDescent="0.15">
      <c r="A66" s="40">
        <v>62</v>
      </c>
      <c r="B66" s="44" t="s">
        <v>421</v>
      </c>
      <c r="C66" s="11">
        <f t="shared" si="0"/>
        <v>46200.000000000007</v>
      </c>
      <c r="D66" s="11">
        <v>84000</v>
      </c>
      <c r="E66" s="45">
        <v>2017.01</v>
      </c>
      <c r="F66" s="44" t="s">
        <v>89</v>
      </c>
      <c r="G66" s="44"/>
      <c r="H66" s="18">
        <v>30</v>
      </c>
    </row>
    <row r="67" spans="1:8" s="18" customFormat="1" ht="20.100000000000001" customHeight="1" x14ac:dyDescent="0.15">
      <c r="A67" s="40">
        <v>63</v>
      </c>
      <c r="B67" s="10" t="s">
        <v>736</v>
      </c>
      <c r="C67" s="12">
        <f t="shared" si="0"/>
        <v>43398.850000000006</v>
      </c>
      <c r="D67" s="12">
        <v>78907</v>
      </c>
      <c r="E67" s="46">
        <v>2010.07</v>
      </c>
      <c r="F67" s="10" t="s">
        <v>37</v>
      </c>
      <c r="G67" s="10" t="s">
        <v>737</v>
      </c>
      <c r="H67" s="18">
        <v>38</v>
      </c>
    </row>
    <row r="68" spans="1:8" s="18" customFormat="1" ht="20.100000000000001" customHeight="1" x14ac:dyDescent="0.15">
      <c r="A68" s="40">
        <v>64</v>
      </c>
      <c r="B68" s="44" t="s">
        <v>422</v>
      </c>
      <c r="C68" s="11">
        <f t="shared" si="0"/>
        <v>46200.000000000007</v>
      </c>
      <c r="D68" s="11">
        <v>84000</v>
      </c>
      <c r="E68" s="45">
        <v>2016.03</v>
      </c>
      <c r="F68" s="49" t="s">
        <v>37</v>
      </c>
      <c r="G68" s="44" t="s">
        <v>423</v>
      </c>
      <c r="H68" s="18">
        <v>38</v>
      </c>
    </row>
    <row r="69" spans="1:8" s="18" customFormat="1" ht="20.100000000000001" customHeight="1" x14ac:dyDescent="0.15">
      <c r="A69" s="40">
        <v>65</v>
      </c>
      <c r="B69" s="44" t="s">
        <v>111</v>
      </c>
      <c r="C69" s="11">
        <f t="shared" ref="C69:C132" si="1">0.55*D69</f>
        <v>45260.05</v>
      </c>
      <c r="D69" s="11">
        <v>82291</v>
      </c>
      <c r="E69" s="47">
        <v>2008.01</v>
      </c>
      <c r="F69" s="44" t="s">
        <v>89</v>
      </c>
      <c r="G69" s="44" t="s">
        <v>112</v>
      </c>
      <c r="H69" s="18">
        <v>30</v>
      </c>
    </row>
    <row r="70" spans="1:8" s="18" customFormat="1" ht="20.100000000000001" customHeight="1" x14ac:dyDescent="0.15">
      <c r="A70" s="40">
        <v>66</v>
      </c>
      <c r="B70" s="44" t="s">
        <v>424</v>
      </c>
      <c r="C70" s="11">
        <f t="shared" si="1"/>
        <v>45100.000000000007</v>
      </c>
      <c r="D70" s="11">
        <v>82000</v>
      </c>
      <c r="E70" s="45">
        <v>2009.03</v>
      </c>
      <c r="F70" s="49" t="s">
        <v>37</v>
      </c>
      <c r="G70" s="44" t="s">
        <v>425</v>
      </c>
      <c r="H70" s="18">
        <v>38</v>
      </c>
    </row>
    <row r="71" spans="1:8" s="18" customFormat="1" ht="20.100000000000001" customHeight="1" x14ac:dyDescent="0.15">
      <c r="A71" s="40">
        <v>67</v>
      </c>
      <c r="B71" s="44" t="s">
        <v>113</v>
      </c>
      <c r="C71" s="11">
        <f t="shared" si="1"/>
        <v>46307.250000000007</v>
      </c>
      <c r="D71" s="11">
        <v>84195</v>
      </c>
      <c r="E71" s="47">
        <v>2015.1</v>
      </c>
      <c r="F71" s="44" t="s">
        <v>89</v>
      </c>
      <c r="G71" s="44"/>
      <c r="H71" s="18">
        <v>30</v>
      </c>
    </row>
    <row r="72" spans="1:8" s="18" customFormat="1" ht="20.100000000000001" customHeight="1" x14ac:dyDescent="0.15">
      <c r="A72" s="40">
        <v>68</v>
      </c>
      <c r="B72" s="44" t="s">
        <v>114</v>
      </c>
      <c r="C72" s="11">
        <f t="shared" si="1"/>
        <v>44085.8</v>
      </c>
      <c r="D72" s="11">
        <v>80156</v>
      </c>
      <c r="E72" s="47">
        <v>2011.03</v>
      </c>
      <c r="F72" s="9" t="s">
        <v>68</v>
      </c>
      <c r="G72" s="44" t="s">
        <v>115</v>
      </c>
      <c r="H72" s="18">
        <v>18</v>
      </c>
    </row>
    <row r="73" spans="1:8" s="18" customFormat="1" ht="20.100000000000001" customHeight="1" x14ac:dyDescent="0.15">
      <c r="A73" s="40">
        <v>69</v>
      </c>
      <c r="B73" s="44" t="s">
        <v>116</v>
      </c>
      <c r="C73" s="11">
        <f t="shared" si="1"/>
        <v>45100.000000000007</v>
      </c>
      <c r="D73" s="11">
        <v>82000</v>
      </c>
      <c r="E73" s="45">
        <v>2007.11</v>
      </c>
      <c r="F73" s="44" t="s">
        <v>1</v>
      </c>
      <c r="G73" s="44"/>
      <c r="H73" s="18">
        <v>27</v>
      </c>
    </row>
    <row r="74" spans="1:8" s="18" customFormat="1" ht="20.100000000000001" customHeight="1" x14ac:dyDescent="0.15">
      <c r="A74" s="40">
        <v>70</v>
      </c>
      <c r="B74" s="44" t="s">
        <v>117</v>
      </c>
      <c r="C74" s="11">
        <f t="shared" si="1"/>
        <v>45310.65</v>
      </c>
      <c r="D74" s="11">
        <v>82383</v>
      </c>
      <c r="E74" s="45">
        <v>2008.05</v>
      </c>
      <c r="F74" s="44" t="s">
        <v>1</v>
      </c>
      <c r="G74" s="44"/>
      <c r="H74" s="18">
        <v>27</v>
      </c>
    </row>
    <row r="75" spans="1:8" s="18" customFormat="1" ht="20.100000000000001" customHeight="1" x14ac:dyDescent="0.15">
      <c r="A75" s="40">
        <v>71</v>
      </c>
      <c r="B75" s="44" t="s">
        <v>118</v>
      </c>
      <c r="C75" s="11">
        <f t="shared" si="1"/>
        <v>43395.55</v>
      </c>
      <c r="D75" s="11">
        <v>78901</v>
      </c>
      <c r="E75" s="45">
        <v>2010.01</v>
      </c>
      <c r="F75" s="44" t="s">
        <v>89</v>
      </c>
      <c r="G75" s="44" t="s">
        <v>119</v>
      </c>
      <c r="H75" s="18">
        <v>30</v>
      </c>
    </row>
    <row r="76" spans="1:8" s="18" customFormat="1" ht="20.100000000000001" customHeight="1" x14ac:dyDescent="0.15">
      <c r="A76" s="40">
        <v>72</v>
      </c>
      <c r="B76" s="44" t="s">
        <v>426</v>
      </c>
      <c r="C76" s="11">
        <f t="shared" si="1"/>
        <v>45100.000000000007</v>
      </c>
      <c r="D76" s="11">
        <v>82000</v>
      </c>
      <c r="E76" s="45">
        <v>2008.06</v>
      </c>
      <c r="F76" s="44" t="s">
        <v>37</v>
      </c>
      <c r="G76" s="44" t="s">
        <v>427</v>
      </c>
      <c r="H76" s="18">
        <v>38</v>
      </c>
    </row>
    <row r="77" spans="1:8" s="18" customFormat="1" ht="20.100000000000001" customHeight="1" x14ac:dyDescent="0.15">
      <c r="A77" s="40">
        <v>73</v>
      </c>
      <c r="B77" s="44" t="s">
        <v>120</v>
      </c>
      <c r="C77" s="11">
        <f t="shared" si="1"/>
        <v>45798.500000000007</v>
      </c>
      <c r="D77" s="11">
        <v>83270</v>
      </c>
      <c r="E77" s="47">
        <v>2009.04</v>
      </c>
      <c r="F77" s="44" t="s">
        <v>46</v>
      </c>
      <c r="G77" s="44"/>
      <c r="H77" s="18">
        <v>15</v>
      </c>
    </row>
    <row r="78" spans="1:8" s="18" customFormat="1" ht="20.100000000000001" customHeight="1" x14ac:dyDescent="0.15">
      <c r="A78" s="40">
        <v>74</v>
      </c>
      <c r="B78" s="44" t="s">
        <v>121</v>
      </c>
      <c r="C78" s="11">
        <f t="shared" si="1"/>
        <v>43247.05</v>
      </c>
      <c r="D78" s="11">
        <v>78631</v>
      </c>
      <c r="E78" s="47">
        <v>2006.03</v>
      </c>
      <c r="F78" s="44" t="s">
        <v>46</v>
      </c>
      <c r="G78" s="44" t="s">
        <v>122</v>
      </c>
      <c r="H78" s="18">
        <v>15</v>
      </c>
    </row>
    <row r="79" spans="1:8" s="18" customFormat="1" ht="20.100000000000001" customHeight="1" x14ac:dyDescent="0.15">
      <c r="A79" s="40">
        <v>75</v>
      </c>
      <c r="B79" s="44" t="s">
        <v>123</v>
      </c>
      <c r="C79" s="11">
        <f t="shared" si="1"/>
        <v>46307.250000000007</v>
      </c>
      <c r="D79" s="11">
        <v>84195</v>
      </c>
      <c r="E79" s="47">
        <v>2016.04</v>
      </c>
      <c r="F79" s="44" t="s">
        <v>89</v>
      </c>
      <c r="G79" s="44"/>
      <c r="H79" s="18">
        <v>30</v>
      </c>
    </row>
    <row r="80" spans="1:8" s="18" customFormat="1" ht="20.100000000000001" customHeight="1" x14ac:dyDescent="0.15">
      <c r="A80" s="40">
        <v>76</v>
      </c>
      <c r="B80" s="44" t="s">
        <v>428</v>
      </c>
      <c r="C80" s="11">
        <f t="shared" si="1"/>
        <v>45100.000000000007</v>
      </c>
      <c r="D80" s="11">
        <v>82000</v>
      </c>
      <c r="E80" s="45">
        <v>2008.02</v>
      </c>
      <c r="F80" s="44" t="s">
        <v>55</v>
      </c>
      <c r="G80" s="44" t="s">
        <v>429</v>
      </c>
      <c r="H80" s="18">
        <v>38</v>
      </c>
    </row>
    <row r="81" spans="1:8" s="18" customFormat="1" ht="20.100000000000001" customHeight="1" x14ac:dyDescent="0.15">
      <c r="A81" s="40">
        <v>77</v>
      </c>
      <c r="B81" s="44" t="s">
        <v>430</v>
      </c>
      <c r="C81" s="11">
        <f t="shared" si="1"/>
        <v>46200.000000000007</v>
      </c>
      <c r="D81" s="11">
        <v>84000</v>
      </c>
      <c r="E81" s="45">
        <v>2016.03</v>
      </c>
      <c r="F81" s="44" t="s">
        <v>37</v>
      </c>
      <c r="G81" s="44" t="s">
        <v>431</v>
      </c>
      <c r="H81" s="18">
        <v>38</v>
      </c>
    </row>
    <row r="82" spans="1:8" s="18" customFormat="1" ht="20.100000000000001" customHeight="1" x14ac:dyDescent="0.15">
      <c r="A82" s="40">
        <v>78</v>
      </c>
      <c r="B82" s="44" t="s">
        <v>124</v>
      </c>
      <c r="C82" s="11">
        <f t="shared" si="1"/>
        <v>46307.250000000007</v>
      </c>
      <c r="D82" s="11">
        <v>84195</v>
      </c>
      <c r="E82" s="47">
        <v>2016.05</v>
      </c>
      <c r="F82" s="44" t="s">
        <v>89</v>
      </c>
      <c r="G82" s="44"/>
      <c r="H82" s="18">
        <v>30</v>
      </c>
    </row>
    <row r="83" spans="1:8" s="18" customFormat="1" ht="20.100000000000001" customHeight="1" x14ac:dyDescent="0.15">
      <c r="A83" s="40">
        <v>79</v>
      </c>
      <c r="B83" s="44" t="s">
        <v>645</v>
      </c>
      <c r="C83" s="11">
        <f t="shared" si="1"/>
        <v>45650.000000000007</v>
      </c>
      <c r="D83" s="11">
        <v>83000</v>
      </c>
      <c r="E83" s="47">
        <v>2020.02</v>
      </c>
      <c r="F83" s="44" t="s">
        <v>46</v>
      </c>
      <c r="G83" s="44"/>
      <c r="H83" s="18">
        <v>15</v>
      </c>
    </row>
    <row r="84" spans="1:8" s="18" customFormat="1" ht="20.100000000000001" customHeight="1" x14ac:dyDescent="0.15">
      <c r="A84" s="40">
        <v>80</v>
      </c>
      <c r="B84" s="44" t="s">
        <v>646</v>
      </c>
      <c r="C84" s="11">
        <f t="shared" si="1"/>
        <v>43196.450000000004</v>
      </c>
      <c r="D84" s="11">
        <v>78539</v>
      </c>
      <c r="E84" s="45">
        <v>1992.11</v>
      </c>
      <c r="F84" s="9" t="s">
        <v>629</v>
      </c>
      <c r="G84" s="44" t="s">
        <v>647</v>
      </c>
      <c r="H84" s="18">
        <v>4</v>
      </c>
    </row>
    <row r="85" spans="1:8" s="18" customFormat="1" ht="20.100000000000001" customHeight="1" x14ac:dyDescent="0.15">
      <c r="A85" s="40">
        <v>81</v>
      </c>
      <c r="B85" s="44" t="s">
        <v>125</v>
      </c>
      <c r="C85" s="11">
        <f t="shared" si="1"/>
        <v>45232.000000000007</v>
      </c>
      <c r="D85" s="11">
        <v>82240</v>
      </c>
      <c r="E85" s="47">
        <v>2007.03</v>
      </c>
      <c r="F85" s="44" t="s">
        <v>4</v>
      </c>
      <c r="G85" s="44"/>
      <c r="H85" s="18">
        <v>9</v>
      </c>
    </row>
    <row r="86" spans="1:8" s="18" customFormat="1" ht="20.100000000000001" customHeight="1" x14ac:dyDescent="0.15">
      <c r="A86" s="40">
        <v>82</v>
      </c>
      <c r="B86" s="44" t="s">
        <v>432</v>
      </c>
      <c r="C86" s="11">
        <f t="shared" si="1"/>
        <v>45260.05</v>
      </c>
      <c r="D86" s="11">
        <v>82291</v>
      </c>
      <c r="E86" s="47">
        <v>2008.07</v>
      </c>
      <c r="F86" s="44" t="s">
        <v>4</v>
      </c>
      <c r="G86" s="44"/>
      <c r="H86" s="18">
        <v>9</v>
      </c>
    </row>
    <row r="87" spans="1:8" s="18" customFormat="1" ht="20.100000000000001" customHeight="1" x14ac:dyDescent="0.15">
      <c r="A87" s="40">
        <v>83</v>
      </c>
      <c r="B87" s="44" t="s">
        <v>126</v>
      </c>
      <c r="C87" s="11">
        <f t="shared" si="1"/>
        <v>46269.3</v>
      </c>
      <c r="D87" s="11">
        <v>84126</v>
      </c>
      <c r="E87" s="47">
        <v>2016.02</v>
      </c>
      <c r="F87" s="44" t="s">
        <v>15</v>
      </c>
      <c r="G87" s="44"/>
      <c r="H87" s="18">
        <v>9</v>
      </c>
    </row>
    <row r="88" spans="1:8" s="18" customFormat="1" ht="20.100000000000001" customHeight="1" x14ac:dyDescent="0.15">
      <c r="A88" s="40">
        <v>84</v>
      </c>
      <c r="B88" s="44" t="s">
        <v>127</v>
      </c>
      <c r="C88" s="11">
        <f t="shared" si="1"/>
        <v>12170.95</v>
      </c>
      <c r="D88" s="11">
        <v>22129</v>
      </c>
      <c r="E88" s="47">
        <v>2015.06</v>
      </c>
      <c r="F88" s="44" t="s">
        <v>47</v>
      </c>
      <c r="G88" s="44"/>
      <c r="H88" s="18">
        <v>31</v>
      </c>
    </row>
    <row r="89" spans="1:8" s="18" customFormat="1" ht="20.100000000000001" customHeight="1" x14ac:dyDescent="0.15">
      <c r="A89" s="40">
        <v>85</v>
      </c>
      <c r="B89" s="44" t="s">
        <v>128</v>
      </c>
      <c r="C89" s="11">
        <f t="shared" si="1"/>
        <v>46269.3</v>
      </c>
      <c r="D89" s="11">
        <v>84126</v>
      </c>
      <c r="E89" s="47">
        <v>2015.12</v>
      </c>
      <c r="F89" s="44" t="s">
        <v>15</v>
      </c>
      <c r="G89" s="44"/>
      <c r="H89" s="18">
        <v>9</v>
      </c>
    </row>
    <row r="90" spans="1:8" s="18" customFormat="1" ht="20.100000000000001" customHeight="1" x14ac:dyDescent="0.15">
      <c r="A90" s="40">
        <v>86</v>
      </c>
      <c r="B90" s="44" t="s">
        <v>130</v>
      </c>
      <c r="C90" s="11">
        <f t="shared" si="1"/>
        <v>46269.3</v>
      </c>
      <c r="D90" s="11">
        <v>84126</v>
      </c>
      <c r="E90" s="47">
        <v>2015.11</v>
      </c>
      <c r="F90" s="44" t="s">
        <v>4</v>
      </c>
      <c r="G90" s="44"/>
      <c r="H90" s="18">
        <v>9</v>
      </c>
    </row>
    <row r="91" spans="1:8" s="18" customFormat="1" ht="20.100000000000001" customHeight="1" x14ac:dyDescent="0.15">
      <c r="A91" s="40">
        <v>87</v>
      </c>
      <c r="B91" s="44" t="s">
        <v>509</v>
      </c>
      <c r="C91" s="11">
        <f t="shared" si="1"/>
        <v>19366.050000000003</v>
      </c>
      <c r="D91" s="11">
        <v>35211</v>
      </c>
      <c r="E91" s="45">
        <v>2008.08</v>
      </c>
      <c r="F91" s="44" t="s">
        <v>2</v>
      </c>
      <c r="G91" s="44" t="s">
        <v>510</v>
      </c>
      <c r="H91" s="18">
        <v>1</v>
      </c>
    </row>
    <row r="92" spans="1:8" s="18" customFormat="1" ht="20.100000000000001" customHeight="1" x14ac:dyDescent="0.15">
      <c r="A92" s="40">
        <v>88</v>
      </c>
      <c r="B92" s="44" t="s">
        <v>131</v>
      </c>
      <c r="C92" s="11">
        <f t="shared" si="1"/>
        <v>46269.3</v>
      </c>
      <c r="D92" s="11">
        <v>84126</v>
      </c>
      <c r="E92" s="47">
        <v>2015.1</v>
      </c>
      <c r="F92" s="44" t="s">
        <v>4</v>
      </c>
      <c r="G92" s="44"/>
      <c r="H92" s="18">
        <v>9</v>
      </c>
    </row>
    <row r="93" spans="1:8" s="18" customFormat="1" ht="20.100000000000001" customHeight="1" x14ac:dyDescent="0.15">
      <c r="A93" s="40">
        <v>89</v>
      </c>
      <c r="B93" s="44" t="s">
        <v>648</v>
      </c>
      <c r="C93" s="11">
        <f t="shared" si="1"/>
        <v>46200.000000000007</v>
      </c>
      <c r="D93" s="11">
        <v>84000</v>
      </c>
      <c r="E93" s="47">
        <v>2020.07</v>
      </c>
      <c r="F93" s="44" t="s">
        <v>9</v>
      </c>
      <c r="G93" s="44"/>
      <c r="H93" s="18">
        <v>16</v>
      </c>
    </row>
    <row r="94" spans="1:8" s="18" customFormat="1" ht="20.100000000000001" customHeight="1" x14ac:dyDescent="0.15">
      <c r="A94" s="40">
        <v>90</v>
      </c>
      <c r="B94" s="44" t="s">
        <v>649</v>
      </c>
      <c r="C94" s="11">
        <f t="shared" si="1"/>
        <v>46200.000000000007</v>
      </c>
      <c r="D94" s="11">
        <v>84000</v>
      </c>
      <c r="E94" s="47">
        <v>2020.05</v>
      </c>
      <c r="F94" s="44" t="s">
        <v>9</v>
      </c>
      <c r="G94" s="44"/>
      <c r="H94" s="18">
        <v>16</v>
      </c>
    </row>
    <row r="95" spans="1:8" s="18" customFormat="1" ht="20.100000000000001" customHeight="1" x14ac:dyDescent="0.15">
      <c r="A95" s="40">
        <v>91</v>
      </c>
      <c r="B95" s="44" t="s">
        <v>132</v>
      </c>
      <c r="C95" s="11">
        <f t="shared" si="1"/>
        <v>45650.000000000007</v>
      </c>
      <c r="D95" s="11">
        <v>83000</v>
      </c>
      <c r="E95" s="47">
        <v>2015.09</v>
      </c>
      <c r="F95" s="44" t="s">
        <v>37</v>
      </c>
      <c r="G95" s="44"/>
      <c r="H95" s="18">
        <v>38</v>
      </c>
    </row>
    <row r="96" spans="1:8" s="18" customFormat="1" ht="20.100000000000001" customHeight="1" x14ac:dyDescent="0.15">
      <c r="A96" s="40">
        <v>92</v>
      </c>
      <c r="B96" s="44" t="s">
        <v>133</v>
      </c>
      <c r="C96" s="11">
        <f t="shared" si="1"/>
        <v>46269.3</v>
      </c>
      <c r="D96" s="11">
        <v>84126</v>
      </c>
      <c r="E96" s="47">
        <v>2015.1</v>
      </c>
      <c r="F96" s="44" t="s">
        <v>4</v>
      </c>
      <c r="G96" s="44"/>
      <c r="H96" s="18">
        <v>9</v>
      </c>
    </row>
    <row r="97" spans="1:8" s="18" customFormat="1" ht="20.100000000000001" customHeight="1" x14ac:dyDescent="0.15">
      <c r="A97" s="40">
        <v>93</v>
      </c>
      <c r="B97" s="44" t="s">
        <v>134</v>
      </c>
      <c r="C97" s="11">
        <f t="shared" si="1"/>
        <v>43191.5</v>
      </c>
      <c r="D97" s="11">
        <v>78530</v>
      </c>
      <c r="E97" s="45">
        <v>1992.03</v>
      </c>
      <c r="F97" s="44" t="s">
        <v>30</v>
      </c>
      <c r="G97" s="44" t="s">
        <v>433</v>
      </c>
      <c r="H97" s="18">
        <v>17</v>
      </c>
    </row>
    <row r="98" spans="1:8" s="18" customFormat="1" ht="20.100000000000001" customHeight="1" x14ac:dyDescent="0.15">
      <c r="A98" s="40">
        <v>94</v>
      </c>
      <c r="B98" s="44" t="s">
        <v>567</v>
      </c>
      <c r="C98" s="11">
        <f t="shared" si="1"/>
        <v>11660.000000000002</v>
      </c>
      <c r="D98" s="11">
        <v>21200</v>
      </c>
      <c r="E98" s="45">
        <v>2019.05</v>
      </c>
      <c r="F98" s="44" t="s">
        <v>12</v>
      </c>
      <c r="G98" s="44" t="s">
        <v>169</v>
      </c>
      <c r="H98" s="18">
        <v>27</v>
      </c>
    </row>
    <row r="99" spans="1:8" s="18" customFormat="1" ht="20.100000000000001" customHeight="1" x14ac:dyDescent="0.15">
      <c r="A99" s="40">
        <v>95</v>
      </c>
      <c r="B99" s="44" t="s">
        <v>568</v>
      </c>
      <c r="C99" s="11">
        <f t="shared" si="1"/>
        <v>11708.95</v>
      </c>
      <c r="D99" s="11">
        <v>21289</v>
      </c>
      <c r="E99" s="45">
        <v>2019.04</v>
      </c>
      <c r="F99" s="44" t="s">
        <v>12</v>
      </c>
      <c r="G99" s="44" t="s">
        <v>169</v>
      </c>
      <c r="H99" s="18">
        <v>27</v>
      </c>
    </row>
    <row r="100" spans="1:8" s="18" customFormat="1" ht="20.100000000000001" customHeight="1" x14ac:dyDescent="0.15">
      <c r="A100" s="40">
        <v>96</v>
      </c>
      <c r="B100" s="44" t="s">
        <v>569</v>
      </c>
      <c r="C100" s="11">
        <f t="shared" si="1"/>
        <v>11625.900000000001</v>
      </c>
      <c r="D100" s="11">
        <v>21138</v>
      </c>
      <c r="E100" s="45">
        <v>2019.02</v>
      </c>
      <c r="F100" s="44" t="s">
        <v>12</v>
      </c>
      <c r="G100" s="44" t="s">
        <v>169</v>
      </c>
      <c r="H100" s="18">
        <v>27</v>
      </c>
    </row>
    <row r="101" spans="1:8" s="18" customFormat="1" ht="20.100000000000001" customHeight="1" x14ac:dyDescent="0.15">
      <c r="A101" s="40">
        <v>97</v>
      </c>
      <c r="B101" s="44" t="s">
        <v>570</v>
      </c>
      <c r="C101" s="11">
        <f t="shared" si="1"/>
        <v>11660.000000000002</v>
      </c>
      <c r="D101" s="11">
        <v>21200</v>
      </c>
      <c r="E101" s="45">
        <v>2019.09</v>
      </c>
      <c r="F101" s="44" t="s">
        <v>12</v>
      </c>
      <c r="G101" s="44" t="s">
        <v>169</v>
      </c>
      <c r="H101" s="18">
        <v>27</v>
      </c>
    </row>
    <row r="102" spans="1:8" s="18" customFormat="1" ht="20.100000000000001" customHeight="1" x14ac:dyDescent="0.15">
      <c r="A102" s="40">
        <v>98</v>
      </c>
      <c r="B102" s="44" t="s">
        <v>434</v>
      </c>
      <c r="C102" s="11">
        <f t="shared" si="1"/>
        <v>43377.4</v>
      </c>
      <c r="D102" s="11">
        <v>78868</v>
      </c>
      <c r="E102" s="45">
        <v>2017.05</v>
      </c>
      <c r="F102" s="44" t="s">
        <v>1</v>
      </c>
      <c r="G102" s="44" t="s">
        <v>169</v>
      </c>
      <c r="H102" s="18">
        <v>27</v>
      </c>
    </row>
    <row r="103" spans="1:8" s="18" customFormat="1" ht="20.100000000000001" customHeight="1" x14ac:dyDescent="0.15">
      <c r="A103" s="40">
        <v>99</v>
      </c>
      <c r="B103" s="44" t="s">
        <v>135</v>
      </c>
      <c r="C103" s="11">
        <f t="shared" si="1"/>
        <v>33125.4</v>
      </c>
      <c r="D103" s="11">
        <v>60228</v>
      </c>
      <c r="E103" s="45">
        <v>2015.04</v>
      </c>
      <c r="F103" s="44" t="s">
        <v>1</v>
      </c>
      <c r="G103" s="44"/>
      <c r="H103" s="18">
        <v>27</v>
      </c>
    </row>
    <row r="104" spans="1:8" s="18" customFormat="1" ht="20.100000000000001" customHeight="1" x14ac:dyDescent="0.15">
      <c r="A104" s="40">
        <v>100</v>
      </c>
      <c r="B104" s="44" t="s">
        <v>136</v>
      </c>
      <c r="C104" s="11">
        <f t="shared" si="1"/>
        <v>33000</v>
      </c>
      <c r="D104" s="11">
        <v>60000</v>
      </c>
      <c r="E104" s="45">
        <v>2008.11</v>
      </c>
      <c r="F104" s="44" t="s">
        <v>1</v>
      </c>
      <c r="G104" s="44"/>
      <c r="H104" s="18">
        <v>27</v>
      </c>
    </row>
    <row r="105" spans="1:8" s="18" customFormat="1" ht="20.100000000000001" customHeight="1" x14ac:dyDescent="0.15">
      <c r="A105" s="40">
        <v>101</v>
      </c>
      <c r="B105" s="44" t="s">
        <v>137</v>
      </c>
      <c r="C105" s="11">
        <f t="shared" si="1"/>
        <v>32638.65</v>
      </c>
      <c r="D105" s="11">
        <v>59343</v>
      </c>
      <c r="E105" s="45">
        <v>2003.12</v>
      </c>
      <c r="F105" s="44" t="s">
        <v>1</v>
      </c>
      <c r="G105" s="44"/>
      <c r="H105" s="18">
        <v>27</v>
      </c>
    </row>
    <row r="106" spans="1:8" s="18" customFormat="1" ht="20.100000000000001" customHeight="1" x14ac:dyDescent="0.15">
      <c r="A106" s="40">
        <v>102</v>
      </c>
      <c r="B106" s="44" t="s">
        <v>138</v>
      </c>
      <c r="C106" s="11">
        <f t="shared" si="1"/>
        <v>33000</v>
      </c>
      <c r="D106" s="11">
        <v>60000</v>
      </c>
      <c r="E106" s="50">
        <v>2008.1</v>
      </c>
      <c r="F106" s="44" t="s">
        <v>1</v>
      </c>
      <c r="G106" s="44"/>
      <c r="H106" s="18">
        <v>27</v>
      </c>
    </row>
    <row r="107" spans="1:8" s="18" customFormat="1" ht="20.100000000000001" customHeight="1" x14ac:dyDescent="0.15">
      <c r="A107" s="40">
        <v>103</v>
      </c>
      <c r="B107" s="44" t="s">
        <v>139</v>
      </c>
      <c r="C107" s="11">
        <f t="shared" si="1"/>
        <v>21175.550000000003</v>
      </c>
      <c r="D107" s="11">
        <v>38501</v>
      </c>
      <c r="E107" s="50">
        <v>2005.1</v>
      </c>
      <c r="F107" s="44" t="s">
        <v>1</v>
      </c>
      <c r="G107" s="44" t="s">
        <v>140</v>
      </c>
      <c r="H107" s="18">
        <v>27</v>
      </c>
    </row>
    <row r="108" spans="1:8" s="18" customFormat="1" ht="20.100000000000001" customHeight="1" x14ac:dyDescent="0.15">
      <c r="A108" s="40">
        <v>104</v>
      </c>
      <c r="B108" s="44" t="s">
        <v>141</v>
      </c>
      <c r="C108" s="11">
        <f t="shared" si="1"/>
        <v>33000</v>
      </c>
      <c r="D108" s="11">
        <v>60000</v>
      </c>
      <c r="E108" s="50">
        <v>2008.05</v>
      </c>
      <c r="F108" s="44" t="s">
        <v>1</v>
      </c>
      <c r="G108" s="44"/>
      <c r="H108" s="18">
        <v>27</v>
      </c>
    </row>
    <row r="109" spans="1:8" s="18" customFormat="1" ht="20.100000000000001" customHeight="1" x14ac:dyDescent="0.15">
      <c r="A109" s="40">
        <v>105</v>
      </c>
      <c r="B109" s="44" t="s">
        <v>142</v>
      </c>
      <c r="C109" s="11">
        <f t="shared" si="1"/>
        <v>46200.000000000007</v>
      </c>
      <c r="D109" s="11">
        <v>84000</v>
      </c>
      <c r="E109" s="50">
        <v>2013.12</v>
      </c>
      <c r="F109" s="44" t="s">
        <v>1</v>
      </c>
      <c r="G109" s="44"/>
      <c r="H109" s="18">
        <v>27</v>
      </c>
    </row>
    <row r="110" spans="1:8" s="18" customFormat="1" ht="20.100000000000001" customHeight="1" x14ac:dyDescent="0.15">
      <c r="A110" s="40">
        <v>106</v>
      </c>
      <c r="B110" s="44" t="s">
        <v>143</v>
      </c>
      <c r="C110" s="11">
        <f t="shared" si="1"/>
        <v>46200.000000000007</v>
      </c>
      <c r="D110" s="11">
        <v>84000</v>
      </c>
      <c r="E110" s="50">
        <v>2013.06</v>
      </c>
      <c r="F110" s="44" t="s">
        <v>1</v>
      </c>
      <c r="G110" s="44"/>
      <c r="H110" s="18">
        <v>27</v>
      </c>
    </row>
    <row r="111" spans="1:8" s="18" customFormat="1" ht="20.100000000000001" customHeight="1" x14ac:dyDescent="0.15">
      <c r="A111" s="40">
        <v>107</v>
      </c>
      <c r="B111" s="44" t="s">
        <v>144</v>
      </c>
      <c r="C111" s="11">
        <f t="shared" si="1"/>
        <v>33125.4</v>
      </c>
      <c r="D111" s="11">
        <v>60228</v>
      </c>
      <c r="E111" s="45">
        <v>2015.06</v>
      </c>
      <c r="F111" s="44" t="s">
        <v>1</v>
      </c>
      <c r="G111" s="44"/>
      <c r="H111" s="18">
        <v>27</v>
      </c>
    </row>
    <row r="112" spans="1:8" s="18" customFormat="1" ht="20.100000000000001" customHeight="1" x14ac:dyDescent="0.15">
      <c r="A112" s="40">
        <v>108</v>
      </c>
      <c r="B112" s="44" t="s">
        <v>145</v>
      </c>
      <c r="C112" s="11">
        <f t="shared" si="1"/>
        <v>41257.700000000004</v>
      </c>
      <c r="D112" s="11">
        <v>75014</v>
      </c>
      <c r="E112" s="45">
        <v>2008.09</v>
      </c>
      <c r="F112" s="44" t="s">
        <v>1</v>
      </c>
      <c r="G112" s="44"/>
      <c r="H112" s="18">
        <v>27</v>
      </c>
    </row>
    <row r="113" spans="1:8" s="18" customFormat="1" ht="20.100000000000001" customHeight="1" x14ac:dyDescent="0.15">
      <c r="A113" s="40">
        <v>109</v>
      </c>
      <c r="B113" s="44" t="s">
        <v>146</v>
      </c>
      <c r="C113" s="11">
        <f t="shared" si="1"/>
        <v>32650.200000000004</v>
      </c>
      <c r="D113" s="11">
        <v>59364</v>
      </c>
      <c r="E113" s="45">
        <v>2004.03</v>
      </c>
      <c r="F113" s="44" t="s">
        <v>1</v>
      </c>
      <c r="G113" s="44"/>
      <c r="H113" s="18">
        <v>27</v>
      </c>
    </row>
    <row r="114" spans="1:8" s="18" customFormat="1" ht="20.100000000000001" customHeight="1" x14ac:dyDescent="0.15">
      <c r="A114" s="40">
        <v>110</v>
      </c>
      <c r="B114" s="44" t="s">
        <v>147</v>
      </c>
      <c r="C114" s="11">
        <f t="shared" si="1"/>
        <v>32638.65</v>
      </c>
      <c r="D114" s="11">
        <v>59343</v>
      </c>
      <c r="E114" s="45">
        <v>2003.03</v>
      </c>
      <c r="F114" s="44" t="s">
        <v>1</v>
      </c>
      <c r="G114" s="44"/>
      <c r="H114" s="18">
        <v>27</v>
      </c>
    </row>
    <row r="115" spans="1:8" s="18" customFormat="1" ht="20.100000000000001" customHeight="1" x14ac:dyDescent="0.15">
      <c r="A115" s="40">
        <v>111</v>
      </c>
      <c r="B115" s="44" t="s">
        <v>435</v>
      </c>
      <c r="C115" s="11">
        <f t="shared" si="1"/>
        <v>43377.4</v>
      </c>
      <c r="D115" s="11">
        <v>78868</v>
      </c>
      <c r="E115" s="45">
        <v>2017.08</v>
      </c>
      <c r="F115" s="44" t="s">
        <v>1</v>
      </c>
      <c r="G115" s="44"/>
      <c r="H115" s="18">
        <v>27</v>
      </c>
    </row>
    <row r="116" spans="1:8" s="18" customFormat="1" ht="20.100000000000001" customHeight="1" x14ac:dyDescent="0.15">
      <c r="A116" s="40">
        <v>112</v>
      </c>
      <c r="B116" s="44" t="s">
        <v>148</v>
      </c>
      <c r="C116" s="11">
        <f t="shared" si="1"/>
        <v>33125.4</v>
      </c>
      <c r="D116" s="11">
        <v>60228</v>
      </c>
      <c r="E116" s="45">
        <v>2015.08</v>
      </c>
      <c r="F116" s="44" t="s">
        <v>1</v>
      </c>
      <c r="G116" s="44"/>
      <c r="H116" s="18">
        <v>27</v>
      </c>
    </row>
    <row r="117" spans="1:8" s="18" customFormat="1" ht="20.100000000000001" customHeight="1" x14ac:dyDescent="0.15">
      <c r="A117" s="40">
        <v>113</v>
      </c>
      <c r="B117" s="44" t="s">
        <v>149</v>
      </c>
      <c r="C117" s="11">
        <f t="shared" si="1"/>
        <v>41257.700000000004</v>
      </c>
      <c r="D117" s="11">
        <v>75014</v>
      </c>
      <c r="E117" s="45">
        <v>2009.01</v>
      </c>
      <c r="F117" s="44" t="s">
        <v>1</v>
      </c>
      <c r="G117" s="44"/>
      <c r="H117" s="18">
        <v>27</v>
      </c>
    </row>
    <row r="118" spans="1:8" s="18" customFormat="1" ht="20.100000000000001" customHeight="1" x14ac:dyDescent="0.15">
      <c r="A118" s="40">
        <v>114</v>
      </c>
      <c r="B118" s="44" t="s">
        <v>571</v>
      </c>
      <c r="C118" s="11">
        <f t="shared" si="1"/>
        <v>44017.600000000006</v>
      </c>
      <c r="D118" s="11">
        <v>80032</v>
      </c>
      <c r="E118" s="47">
        <v>2019.1</v>
      </c>
      <c r="F118" s="44" t="s">
        <v>12</v>
      </c>
      <c r="G118" s="44"/>
      <c r="H118" s="18">
        <v>27</v>
      </c>
    </row>
    <row r="119" spans="1:8" s="18" customFormat="1" ht="20.100000000000001" customHeight="1" x14ac:dyDescent="0.15">
      <c r="A119" s="40">
        <v>115</v>
      </c>
      <c r="B119" s="44" t="s">
        <v>150</v>
      </c>
      <c r="C119" s="11">
        <f t="shared" si="1"/>
        <v>46269.3</v>
      </c>
      <c r="D119" s="11">
        <v>84126</v>
      </c>
      <c r="E119" s="45">
        <v>2015.07</v>
      </c>
      <c r="F119" s="44" t="s">
        <v>4</v>
      </c>
      <c r="G119" s="44"/>
      <c r="H119" s="18">
        <v>9</v>
      </c>
    </row>
    <row r="120" spans="1:8" s="18" customFormat="1" ht="20.100000000000001" customHeight="1" x14ac:dyDescent="0.15">
      <c r="A120" s="40">
        <v>116</v>
      </c>
      <c r="B120" s="44" t="s">
        <v>436</v>
      </c>
      <c r="C120" s="11">
        <f t="shared" si="1"/>
        <v>19492</v>
      </c>
      <c r="D120" s="11">
        <v>35440</v>
      </c>
      <c r="E120" s="45">
        <v>1997.05</v>
      </c>
      <c r="F120" s="44" t="s">
        <v>32</v>
      </c>
      <c r="G120" s="44" t="s">
        <v>437</v>
      </c>
      <c r="H120" s="18">
        <v>12</v>
      </c>
    </row>
    <row r="121" spans="1:8" s="18" customFormat="1" ht="20.100000000000001" customHeight="1" x14ac:dyDescent="0.15">
      <c r="A121" s="40">
        <v>117</v>
      </c>
      <c r="B121" s="44" t="s">
        <v>151</v>
      </c>
      <c r="C121" s="11">
        <f t="shared" si="1"/>
        <v>46227.500000000007</v>
      </c>
      <c r="D121" s="11">
        <v>84050</v>
      </c>
      <c r="E121" s="45">
        <v>2014.07</v>
      </c>
      <c r="F121" s="44" t="s">
        <v>4</v>
      </c>
      <c r="G121" s="44"/>
      <c r="H121" s="18">
        <v>9</v>
      </c>
    </row>
    <row r="122" spans="1:8" s="18" customFormat="1" ht="20.100000000000001" customHeight="1" x14ac:dyDescent="0.15">
      <c r="A122" s="40">
        <v>118</v>
      </c>
      <c r="B122" s="44" t="s">
        <v>152</v>
      </c>
      <c r="C122" s="11">
        <f t="shared" si="1"/>
        <v>46200.000000000007</v>
      </c>
      <c r="D122" s="11">
        <v>84000</v>
      </c>
      <c r="E122" s="45">
        <v>2015.11</v>
      </c>
      <c r="F122" s="44" t="s">
        <v>4</v>
      </c>
      <c r="G122" s="44"/>
      <c r="H122" s="18">
        <v>9</v>
      </c>
    </row>
    <row r="123" spans="1:8" s="18" customFormat="1" ht="20.100000000000001" customHeight="1" x14ac:dyDescent="0.15">
      <c r="A123" s="40">
        <v>119</v>
      </c>
      <c r="B123" s="44" t="s">
        <v>153</v>
      </c>
      <c r="C123" s="11">
        <f t="shared" si="1"/>
        <v>46269.3</v>
      </c>
      <c r="D123" s="11">
        <v>84126</v>
      </c>
      <c r="E123" s="45">
        <v>2015.09</v>
      </c>
      <c r="F123" s="44" t="s">
        <v>4</v>
      </c>
      <c r="G123" s="44"/>
      <c r="H123" s="18">
        <v>9</v>
      </c>
    </row>
    <row r="124" spans="1:8" s="18" customFormat="1" ht="20.100000000000001" customHeight="1" x14ac:dyDescent="0.15">
      <c r="A124" s="40">
        <v>120</v>
      </c>
      <c r="B124" s="44" t="s">
        <v>154</v>
      </c>
      <c r="C124" s="11">
        <f t="shared" si="1"/>
        <v>46200.000000000007</v>
      </c>
      <c r="D124" s="11">
        <v>84000</v>
      </c>
      <c r="E124" s="45">
        <v>2015.06</v>
      </c>
      <c r="F124" s="44" t="s">
        <v>4</v>
      </c>
      <c r="G124" s="44"/>
      <c r="H124" s="18">
        <v>9</v>
      </c>
    </row>
    <row r="125" spans="1:8" s="18" customFormat="1" ht="20.100000000000001" customHeight="1" x14ac:dyDescent="0.15">
      <c r="A125" s="40">
        <v>121</v>
      </c>
      <c r="B125" s="44" t="s">
        <v>155</v>
      </c>
      <c r="C125" s="11">
        <f t="shared" si="1"/>
        <v>46200.000000000007</v>
      </c>
      <c r="D125" s="11">
        <v>84000</v>
      </c>
      <c r="E125" s="45">
        <v>2015.09</v>
      </c>
      <c r="F125" s="44" t="s">
        <v>4</v>
      </c>
      <c r="G125" s="44"/>
      <c r="H125" s="18">
        <v>9</v>
      </c>
    </row>
    <row r="126" spans="1:8" s="18" customFormat="1" ht="20.100000000000001" customHeight="1" x14ac:dyDescent="0.15">
      <c r="A126" s="40">
        <v>122</v>
      </c>
      <c r="B126" s="44" t="s">
        <v>156</v>
      </c>
      <c r="C126" s="11">
        <f t="shared" si="1"/>
        <v>46269.3</v>
      </c>
      <c r="D126" s="11">
        <v>84126</v>
      </c>
      <c r="E126" s="45">
        <v>2015.08</v>
      </c>
      <c r="F126" s="44" t="s">
        <v>4</v>
      </c>
      <c r="G126" s="44"/>
      <c r="H126" s="18">
        <v>9</v>
      </c>
    </row>
    <row r="127" spans="1:8" s="18" customFormat="1" ht="20.100000000000001" customHeight="1" x14ac:dyDescent="0.15">
      <c r="A127" s="40">
        <v>123</v>
      </c>
      <c r="B127" s="44" t="s">
        <v>157</v>
      </c>
      <c r="C127" s="11">
        <f t="shared" si="1"/>
        <v>46269.3</v>
      </c>
      <c r="D127" s="11">
        <v>84126</v>
      </c>
      <c r="E127" s="45">
        <v>2015.07</v>
      </c>
      <c r="F127" s="44" t="s">
        <v>4</v>
      </c>
      <c r="G127" s="44"/>
      <c r="H127" s="18">
        <v>9</v>
      </c>
    </row>
    <row r="128" spans="1:8" s="18" customFormat="1" ht="20.100000000000001" customHeight="1" x14ac:dyDescent="0.15">
      <c r="A128" s="40">
        <v>124</v>
      </c>
      <c r="B128" s="44" t="s">
        <v>158</v>
      </c>
      <c r="C128" s="11">
        <f t="shared" si="1"/>
        <v>46269.3</v>
      </c>
      <c r="D128" s="11">
        <v>84126</v>
      </c>
      <c r="E128" s="45">
        <v>2015.11</v>
      </c>
      <c r="F128" s="44" t="s">
        <v>4</v>
      </c>
      <c r="G128" s="44"/>
      <c r="H128" s="18">
        <v>9</v>
      </c>
    </row>
    <row r="129" spans="1:8" s="18" customFormat="1" ht="20.100000000000001" customHeight="1" x14ac:dyDescent="0.15">
      <c r="A129" s="40">
        <v>125</v>
      </c>
      <c r="B129" s="44" t="s">
        <v>159</v>
      </c>
      <c r="C129" s="11">
        <f t="shared" si="1"/>
        <v>46227.500000000007</v>
      </c>
      <c r="D129" s="11">
        <v>84050</v>
      </c>
      <c r="E129" s="45">
        <v>2014.09</v>
      </c>
      <c r="F129" s="44" t="s">
        <v>4</v>
      </c>
      <c r="G129" s="44"/>
      <c r="H129" s="18">
        <v>9</v>
      </c>
    </row>
    <row r="130" spans="1:8" s="18" customFormat="1" ht="20.100000000000001" customHeight="1" x14ac:dyDescent="0.15">
      <c r="A130" s="40">
        <v>126</v>
      </c>
      <c r="B130" s="44" t="s">
        <v>160</v>
      </c>
      <c r="C130" s="11">
        <f t="shared" si="1"/>
        <v>46227.500000000007</v>
      </c>
      <c r="D130" s="11">
        <v>84050</v>
      </c>
      <c r="E130" s="45">
        <v>2015.01</v>
      </c>
      <c r="F130" s="44" t="s">
        <v>4</v>
      </c>
      <c r="G130" s="44"/>
      <c r="H130" s="18">
        <v>9</v>
      </c>
    </row>
    <row r="131" spans="1:8" s="18" customFormat="1" ht="20.100000000000001" customHeight="1" x14ac:dyDescent="0.15">
      <c r="A131" s="40">
        <v>127</v>
      </c>
      <c r="B131" s="44" t="s">
        <v>161</v>
      </c>
      <c r="C131" s="11">
        <f t="shared" si="1"/>
        <v>46269.3</v>
      </c>
      <c r="D131" s="11">
        <v>84126</v>
      </c>
      <c r="E131" s="45">
        <v>2015.06</v>
      </c>
      <c r="F131" s="44" t="s">
        <v>4</v>
      </c>
      <c r="G131" s="44"/>
      <c r="H131" s="18">
        <v>9</v>
      </c>
    </row>
    <row r="132" spans="1:8" s="18" customFormat="1" ht="20.100000000000001" customHeight="1" x14ac:dyDescent="0.15">
      <c r="A132" s="40">
        <v>128</v>
      </c>
      <c r="B132" s="44" t="s">
        <v>162</v>
      </c>
      <c r="C132" s="11">
        <f t="shared" si="1"/>
        <v>46280.3</v>
      </c>
      <c r="D132" s="11">
        <v>84146</v>
      </c>
      <c r="E132" s="47">
        <v>2015.1</v>
      </c>
      <c r="F132" s="44" t="s">
        <v>4</v>
      </c>
      <c r="G132" s="44"/>
      <c r="H132" s="18">
        <v>9</v>
      </c>
    </row>
    <row r="133" spans="1:8" s="18" customFormat="1" ht="20.100000000000001" customHeight="1" x14ac:dyDescent="0.15">
      <c r="A133" s="40">
        <v>129</v>
      </c>
      <c r="B133" s="44" t="s">
        <v>163</v>
      </c>
      <c r="C133" s="11">
        <f t="shared" ref="C133:C196" si="2">0.55*D133</f>
        <v>46280.3</v>
      </c>
      <c r="D133" s="11">
        <v>84146</v>
      </c>
      <c r="E133" s="47">
        <v>2015.09</v>
      </c>
      <c r="F133" s="44" t="s">
        <v>4</v>
      </c>
      <c r="G133" s="44"/>
      <c r="H133" s="18">
        <v>9</v>
      </c>
    </row>
    <row r="134" spans="1:8" s="18" customFormat="1" ht="20.100000000000001" customHeight="1" x14ac:dyDescent="0.15">
      <c r="A134" s="40">
        <v>130</v>
      </c>
      <c r="B134" s="44" t="s">
        <v>650</v>
      </c>
      <c r="C134" s="11">
        <f t="shared" si="2"/>
        <v>45210.000000000007</v>
      </c>
      <c r="D134" s="11">
        <v>82200</v>
      </c>
      <c r="E134" s="47">
        <v>2020.02</v>
      </c>
      <c r="F134" s="44" t="s">
        <v>46</v>
      </c>
      <c r="G134" s="44"/>
      <c r="H134" s="18">
        <v>15</v>
      </c>
    </row>
    <row r="135" spans="1:8" s="18" customFormat="1" ht="20.100000000000001" customHeight="1" x14ac:dyDescent="0.15">
      <c r="A135" s="40">
        <v>131</v>
      </c>
      <c r="B135" s="10" t="s">
        <v>738</v>
      </c>
      <c r="C135" s="12">
        <f t="shared" si="2"/>
        <v>46200.000000000007</v>
      </c>
      <c r="D135" s="12">
        <v>84000</v>
      </c>
      <c r="E135" s="16">
        <v>2021.08</v>
      </c>
      <c r="F135" s="10" t="s">
        <v>46</v>
      </c>
      <c r="G135" s="10"/>
      <c r="H135" s="18">
        <v>15</v>
      </c>
    </row>
    <row r="136" spans="1:8" s="18" customFormat="1" ht="20.100000000000001" customHeight="1" x14ac:dyDescent="0.15">
      <c r="A136" s="40">
        <v>132</v>
      </c>
      <c r="B136" s="44" t="s">
        <v>438</v>
      </c>
      <c r="C136" s="11">
        <f t="shared" si="2"/>
        <v>45210.000000000007</v>
      </c>
      <c r="D136" s="11">
        <v>82200</v>
      </c>
      <c r="E136" s="45">
        <v>2017.07</v>
      </c>
      <c r="F136" s="44" t="s">
        <v>0</v>
      </c>
      <c r="G136" s="44"/>
      <c r="H136" s="18">
        <v>8</v>
      </c>
    </row>
    <row r="137" spans="1:8" s="18" customFormat="1" ht="20.100000000000001" customHeight="1" x14ac:dyDescent="0.15">
      <c r="A137" s="40">
        <v>133</v>
      </c>
      <c r="B137" s="44" t="s">
        <v>164</v>
      </c>
      <c r="C137" s="11">
        <f t="shared" si="2"/>
        <v>45316.700000000004</v>
      </c>
      <c r="D137" s="11">
        <v>82394</v>
      </c>
      <c r="E137" s="45">
        <v>2013.11</v>
      </c>
      <c r="F137" s="44" t="s">
        <v>46</v>
      </c>
      <c r="G137" s="44"/>
      <c r="H137" s="18">
        <v>15</v>
      </c>
    </row>
    <row r="138" spans="1:8" s="18" customFormat="1" ht="20.100000000000001" customHeight="1" x14ac:dyDescent="0.15">
      <c r="A138" s="40">
        <v>134</v>
      </c>
      <c r="B138" s="44" t="s">
        <v>572</v>
      </c>
      <c r="C138" s="11">
        <f t="shared" si="2"/>
        <v>19281.900000000001</v>
      </c>
      <c r="D138" s="11">
        <v>35058</v>
      </c>
      <c r="E138" s="45">
        <v>1994.04</v>
      </c>
      <c r="F138" s="44" t="s">
        <v>13</v>
      </c>
      <c r="G138" s="44" t="s">
        <v>573</v>
      </c>
      <c r="H138" s="18">
        <v>1</v>
      </c>
    </row>
    <row r="139" spans="1:8" s="18" customFormat="1" ht="20.100000000000001" customHeight="1" x14ac:dyDescent="0.15">
      <c r="A139" s="40">
        <v>135</v>
      </c>
      <c r="B139" s="44" t="s">
        <v>511</v>
      </c>
      <c r="C139" s="11">
        <f t="shared" si="2"/>
        <v>21212.400000000001</v>
      </c>
      <c r="D139" s="11">
        <v>38568</v>
      </c>
      <c r="E139" s="47">
        <v>2018.1</v>
      </c>
      <c r="F139" s="44" t="s">
        <v>2</v>
      </c>
      <c r="G139" s="44"/>
      <c r="H139" s="18">
        <v>1</v>
      </c>
    </row>
    <row r="140" spans="1:8" s="18" customFormat="1" ht="20.100000000000001" customHeight="1" x14ac:dyDescent="0.15">
      <c r="A140" s="40">
        <v>136</v>
      </c>
      <c r="B140" s="44" t="s">
        <v>512</v>
      </c>
      <c r="C140" s="11">
        <f t="shared" si="2"/>
        <v>12131.35</v>
      </c>
      <c r="D140" s="11">
        <v>22057</v>
      </c>
      <c r="E140" s="47">
        <v>2018.03</v>
      </c>
      <c r="F140" s="44" t="s">
        <v>16</v>
      </c>
      <c r="G140" s="44"/>
      <c r="H140" s="18">
        <v>15</v>
      </c>
    </row>
    <row r="141" spans="1:8" s="18" customFormat="1" ht="20.100000000000001" customHeight="1" x14ac:dyDescent="0.15">
      <c r="A141" s="40">
        <v>137</v>
      </c>
      <c r="B141" s="10" t="s">
        <v>739</v>
      </c>
      <c r="C141" s="12">
        <f t="shared" si="2"/>
        <v>43203.05</v>
      </c>
      <c r="D141" s="12">
        <v>78551</v>
      </c>
      <c r="E141" s="46">
        <v>2000.11</v>
      </c>
      <c r="F141" s="10" t="s">
        <v>11</v>
      </c>
      <c r="G141" s="10" t="s">
        <v>740</v>
      </c>
      <c r="H141" s="18">
        <v>8</v>
      </c>
    </row>
    <row r="142" spans="1:8" s="18" customFormat="1" ht="20.100000000000001" customHeight="1" x14ac:dyDescent="0.15">
      <c r="A142" s="40">
        <v>138</v>
      </c>
      <c r="B142" s="44" t="s">
        <v>513</v>
      </c>
      <c r="C142" s="11">
        <f t="shared" si="2"/>
        <v>11402.050000000001</v>
      </c>
      <c r="D142" s="11">
        <v>20731</v>
      </c>
      <c r="E142" s="45">
        <v>2011.12</v>
      </c>
      <c r="F142" s="44" t="s">
        <v>30</v>
      </c>
      <c r="G142" s="44" t="s">
        <v>514</v>
      </c>
      <c r="H142" s="18">
        <v>17</v>
      </c>
    </row>
    <row r="143" spans="1:8" s="18" customFormat="1" ht="20.100000000000001" customHeight="1" x14ac:dyDescent="0.15">
      <c r="A143" s="40">
        <v>139</v>
      </c>
      <c r="B143" s="10" t="s">
        <v>741</v>
      </c>
      <c r="C143" s="12">
        <f t="shared" si="2"/>
        <v>46200.000000000007</v>
      </c>
      <c r="D143" s="12">
        <v>84000</v>
      </c>
      <c r="E143" s="16">
        <v>2016.02</v>
      </c>
      <c r="F143" s="10" t="s">
        <v>2</v>
      </c>
      <c r="G143" s="10" t="s">
        <v>742</v>
      </c>
      <c r="H143" s="18">
        <v>1</v>
      </c>
    </row>
    <row r="144" spans="1:8" s="18" customFormat="1" ht="20.100000000000001" customHeight="1" x14ac:dyDescent="0.15">
      <c r="A144" s="40">
        <v>140</v>
      </c>
      <c r="B144" s="44" t="s">
        <v>574</v>
      </c>
      <c r="C144" s="11">
        <f t="shared" si="2"/>
        <v>33160.050000000003</v>
      </c>
      <c r="D144" s="11">
        <v>60291</v>
      </c>
      <c r="E144" s="45">
        <v>2009.03</v>
      </c>
      <c r="F144" s="44" t="s">
        <v>13</v>
      </c>
      <c r="G144" s="44" t="s">
        <v>575</v>
      </c>
      <c r="H144" s="18">
        <v>1</v>
      </c>
    </row>
    <row r="145" spans="1:8" s="18" customFormat="1" ht="20.100000000000001" customHeight="1" x14ac:dyDescent="0.15">
      <c r="A145" s="40">
        <v>141</v>
      </c>
      <c r="B145" s="44" t="s">
        <v>515</v>
      </c>
      <c r="C145" s="11">
        <f t="shared" si="2"/>
        <v>12131.35</v>
      </c>
      <c r="D145" s="11">
        <v>22057</v>
      </c>
      <c r="E145" s="47">
        <v>2018.01</v>
      </c>
      <c r="F145" s="44" t="s">
        <v>16</v>
      </c>
      <c r="G145" s="44"/>
      <c r="H145" s="18">
        <v>15</v>
      </c>
    </row>
    <row r="146" spans="1:8" s="18" customFormat="1" ht="20.100000000000001" customHeight="1" x14ac:dyDescent="0.15">
      <c r="A146" s="40">
        <v>142</v>
      </c>
      <c r="B146" s="10" t="s">
        <v>743</v>
      </c>
      <c r="C146" s="12">
        <f t="shared" si="2"/>
        <v>43161.25</v>
      </c>
      <c r="D146" s="12">
        <v>78475</v>
      </c>
      <c r="E146" s="46">
        <v>1993.06</v>
      </c>
      <c r="F146" s="10" t="s">
        <v>0</v>
      </c>
      <c r="G146" s="10" t="s">
        <v>744</v>
      </c>
      <c r="H146" s="18">
        <v>8</v>
      </c>
    </row>
    <row r="147" spans="1:8" s="18" customFormat="1" ht="20.100000000000001" customHeight="1" x14ac:dyDescent="0.15">
      <c r="A147" s="40">
        <v>143</v>
      </c>
      <c r="B147" s="44" t="s">
        <v>165</v>
      </c>
      <c r="C147" s="11">
        <f t="shared" si="2"/>
        <v>46200.000000000007</v>
      </c>
      <c r="D147" s="11">
        <v>84000</v>
      </c>
      <c r="E147" s="47">
        <v>2000.1</v>
      </c>
      <c r="F147" s="44" t="s">
        <v>2</v>
      </c>
      <c r="G147" s="44"/>
      <c r="H147" s="18">
        <v>1</v>
      </c>
    </row>
    <row r="148" spans="1:8" s="18" customFormat="1" ht="20.100000000000001" customHeight="1" x14ac:dyDescent="0.15">
      <c r="A148" s="40">
        <v>144</v>
      </c>
      <c r="B148" s="44" t="s">
        <v>651</v>
      </c>
      <c r="C148" s="11">
        <f t="shared" si="2"/>
        <v>41364.950000000004</v>
      </c>
      <c r="D148" s="11">
        <v>75209</v>
      </c>
      <c r="E148" s="47">
        <v>1994.03</v>
      </c>
      <c r="F148" s="44" t="s">
        <v>652</v>
      </c>
      <c r="G148" s="44" t="s">
        <v>653</v>
      </c>
      <c r="H148" s="18">
        <v>5</v>
      </c>
    </row>
    <row r="149" spans="1:8" s="18" customFormat="1" ht="20.100000000000001" customHeight="1" x14ac:dyDescent="0.15">
      <c r="A149" s="40">
        <v>145</v>
      </c>
      <c r="B149" s="44" t="s">
        <v>576</v>
      </c>
      <c r="C149" s="11">
        <f t="shared" si="2"/>
        <v>44000</v>
      </c>
      <c r="D149" s="11">
        <v>80000</v>
      </c>
      <c r="E149" s="47">
        <v>2019.09</v>
      </c>
      <c r="F149" s="9" t="s">
        <v>2</v>
      </c>
      <c r="G149" s="44"/>
      <c r="H149" s="18">
        <v>1</v>
      </c>
    </row>
    <row r="150" spans="1:8" s="18" customFormat="1" ht="20.100000000000001" customHeight="1" x14ac:dyDescent="0.15">
      <c r="A150" s="40">
        <v>146</v>
      </c>
      <c r="B150" s="44" t="s">
        <v>439</v>
      </c>
      <c r="C150" s="11">
        <f t="shared" si="2"/>
        <v>45865.05</v>
      </c>
      <c r="D150" s="11">
        <v>83391</v>
      </c>
      <c r="E150" s="45">
        <v>2017.01</v>
      </c>
      <c r="F150" s="44" t="s">
        <v>11</v>
      </c>
      <c r="G150" s="44"/>
      <c r="H150" s="18">
        <v>8</v>
      </c>
    </row>
    <row r="151" spans="1:8" s="18" customFormat="1" ht="20.100000000000001" customHeight="1" x14ac:dyDescent="0.15">
      <c r="A151" s="40">
        <v>147</v>
      </c>
      <c r="B151" s="44" t="s">
        <v>166</v>
      </c>
      <c r="C151" s="11">
        <f t="shared" si="2"/>
        <v>44111.65</v>
      </c>
      <c r="D151" s="11">
        <v>80203</v>
      </c>
      <c r="E151" s="45">
        <v>2011.11</v>
      </c>
      <c r="F151" s="44" t="s">
        <v>49</v>
      </c>
      <c r="G151" s="44"/>
      <c r="H151" s="18">
        <v>35</v>
      </c>
    </row>
    <row r="152" spans="1:8" s="18" customFormat="1" ht="20.100000000000001" customHeight="1" x14ac:dyDescent="0.15">
      <c r="A152" s="40">
        <v>148</v>
      </c>
      <c r="B152" s="10" t="s">
        <v>745</v>
      </c>
      <c r="C152" s="12">
        <f t="shared" si="2"/>
        <v>46353.450000000004</v>
      </c>
      <c r="D152" s="12">
        <v>84279</v>
      </c>
      <c r="E152" s="46">
        <v>2021.01</v>
      </c>
      <c r="F152" s="10" t="s">
        <v>29</v>
      </c>
      <c r="G152" s="10"/>
      <c r="H152" s="18">
        <v>35</v>
      </c>
    </row>
    <row r="153" spans="1:8" s="18" customFormat="1" ht="20.100000000000001" customHeight="1" x14ac:dyDescent="0.15">
      <c r="A153" s="40">
        <v>149</v>
      </c>
      <c r="B153" s="44" t="s">
        <v>167</v>
      </c>
      <c r="C153" s="11">
        <f t="shared" si="2"/>
        <v>20977</v>
      </c>
      <c r="D153" s="11">
        <v>38140</v>
      </c>
      <c r="E153" s="45">
        <v>2016.01</v>
      </c>
      <c r="F153" s="44" t="s">
        <v>16</v>
      </c>
      <c r="G153" s="44"/>
      <c r="H153" s="18">
        <v>15</v>
      </c>
    </row>
    <row r="154" spans="1:8" s="18" customFormat="1" ht="20.100000000000001" customHeight="1" x14ac:dyDescent="0.15">
      <c r="A154" s="40">
        <v>150</v>
      </c>
      <c r="B154" s="44" t="s">
        <v>440</v>
      </c>
      <c r="C154" s="11">
        <f t="shared" si="2"/>
        <v>11671.000000000002</v>
      </c>
      <c r="D154" s="11">
        <v>21220</v>
      </c>
      <c r="E154" s="45">
        <v>2017.06</v>
      </c>
      <c r="F154" s="44" t="s">
        <v>16</v>
      </c>
      <c r="G154" s="44" t="s">
        <v>169</v>
      </c>
      <c r="H154" s="18">
        <v>15</v>
      </c>
    </row>
    <row r="155" spans="1:8" s="18" customFormat="1" ht="20.100000000000001" customHeight="1" x14ac:dyDescent="0.15">
      <c r="A155" s="40">
        <v>151</v>
      </c>
      <c r="B155" s="44" t="s">
        <v>654</v>
      </c>
      <c r="C155" s="11">
        <f t="shared" si="2"/>
        <v>43154.100000000006</v>
      </c>
      <c r="D155" s="11">
        <v>78462</v>
      </c>
      <c r="E155" s="47">
        <v>1997.01</v>
      </c>
      <c r="F155" s="44" t="s">
        <v>655</v>
      </c>
      <c r="G155" s="44" t="s">
        <v>656</v>
      </c>
      <c r="H155" s="18">
        <v>13</v>
      </c>
    </row>
    <row r="156" spans="1:8" s="18" customFormat="1" ht="20.100000000000001" customHeight="1" x14ac:dyDescent="0.15">
      <c r="A156" s="40">
        <v>152</v>
      </c>
      <c r="B156" s="44" t="s">
        <v>516</v>
      </c>
      <c r="C156" s="11">
        <f t="shared" si="2"/>
        <v>12017.500000000002</v>
      </c>
      <c r="D156" s="11">
        <v>21850</v>
      </c>
      <c r="E156" s="45">
        <v>2018.01</v>
      </c>
      <c r="F156" s="44" t="s">
        <v>37</v>
      </c>
      <c r="G156" s="44"/>
      <c r="H156" s="18">
        <v>38</v>
      </c>
    </row>
    <row r="157" spans="1:8" s="18" customFormat="1" ht="20.100000000000001" customHeight="1" x14ac:dyDescent="0.15">
      <c r="A157" s="40">
        <v>153</v>
      </c>
      <c r="B157" s="10" t="s">
        <v>746</v>
      </c>
      <c r="C157" s="12">
        <f t="shared" si="2"/>
        <v>19356.150000000001</v>
      </c>
      <c r="D157" s="12">
        <v>35193</v>
      </c>
      <c r="E157" s="46">
        <v>2010.12</v>
      </c>
      <c r="F157" s="10" t="s">
        <v>2</v>
      </c>
      <c r="G157" s="10" t="s">
        <v>747</v>
      </c>
      <c r="H157" s="18">
        <v>1</v>
      </c>
    </row>
    <row r="158" spans="1:8" s="18" customFormat="1" ht="20.100000000000001" customHeight="1" x14ac:dyDescent="0.15">
      <c r="A158" s="40">
        <v>154</v>
      </c>
      <c r="B158" s="44" t="s">
        <v>517</v>
      </c>
      <c r="C158" s="11">
        <f t="shared" si="2"/>
        <v>12017.500000000002</v>
      </c>
      <c r="D158" s="11">
        <v>21850</v>
      </c>
      <c r="E158" s="45">
        <v>2018.04</v>
      </c>
      <c r="F158" s="44" t="s">
        <v>37</v>
      </c>
      <c r="G158" s="44"/>
      <c r="H158" s="18">
        <v>38</v>
      </c>
    </row>
    <row r="159" spans="1:8" s="18" customFormat="1" ht="20.100000000000001" customHeight="1" x14ac:dyDescent="0.15">
      <c r="A159" s="40">
        <v>155</v>
      </c>
      <c r="B159" s="44" t="s">
        <v>441</v>
      </c>
      <c r="C159" s="11">
        <f t="shared" si="2"/>
        <v>12017.500000000002</v>
      </c>
      <c r="D159" s="11">
        <v>21850</v>
      </c>
      <c r="E159" s="45">
        <v>2017.05</v>
      </c>
      <c r="F159" s="44" t="s">
        <v>37</v>
      </c>
      <c r="G159" s="44"/>
      <c r="H159" s="18">
        <v>38</v>
      </c>
    </row>
    <row r="160" spans="1:8" s="18" customFormat="1" ht="20.100000000000001" customHeight="1" x14ac:dyDescent="0.15">
      <c r="A160" s="40">
        <v>156</v>
      </c>
      <c r="B160" s="44" t="s">
        <v>518</v>
      </c>
      <c r="C160" s="11">
        <f t="shared" si="2"/>
        <v>12017.500000000002</v>
      </c>
      <c r="D160" s="11">
        <v>21850</v>
      </c>
      <c r="E160" s="45">
        <v>2018.01</v>
      </c>
      <c r="F160" s="44" t="s">
        <v>37</v>
      </c>
      <c r="G160" s="44"/>
      <c r="H160" s="18">
        <v>38</v>
      </c>
    </row>
    <row r="161" spans="1:8" s="18" customFormat="1" ht="20.100000000000001" customHeight="1" x14ac:dyDescent="0.15">
      <c r="A161" s="40">
        <v>157</v>
      </c>
      <c r="B161" s="44" t="s">
        <v>577</v>
      </c>
      <c r="C161" s="11">
        <f t="shared" si="2"/>
        <v>21151.9</v>
      </c>
      <c r="D161" s="11">
        <v>38458</v>
      </c>
      <c r="E161" s="45">
        <v>2007.07</v>
      </c>
      <c r="F161" s="44" t="s">
        <v>13</v>
      </c>
      <c r="G161" s="44" t="s">
        <v>578</v>
      </c>
      <c r="H161" s="18">
        <v>1</v>
      </c>
    </row>
    <row r="162" spans="1:8" s="18" customFormat="1" ht="20.100000000000001" customHeight="1" x14ac:dyDescent="0.15">
      <c r="A162" s="40">
        <v>158</v>
      </c>
      <c r="B162" s="44" t="s">
        <v>579</v>
      </c>
      <c r="C162" s="11">
        <f t="shared" si="2"/>
        <v>44000</v>
      </c>
      <c r="D162" s="11">
        <v>80000</v>
      </c>
      <c r="E162" s="47">
        <v>2019.06</v>
      </c>
      <c r="F162" s="9" t="s">
        <v>13</v>
      </c>
      <c r="G162" s="44"/>
      <c r="H162" s="18">
        <v>1</v>
      </c>
    </row>
    <row r="163" spans="1:8" s="18" customFormat="1" ht="20.100000000000001" customHeight="1" x14ac:dyDescent="0.15">
      <c r="A163" s="40">
        <v>159</v>
      </c>
      <c r="B163" s="44" t="s">
        <v>442</v>
      </c>
      <c r="C163" s="11">
        <f t="shared" si="2"/>
        <v>11671.000000000002</v>
      </c>
      <c r="D163" s="11">
        <v>21220</v>
      </c>
      <c r="E163" s="45">
        <v>2017.01</v>
      </c>
      <c r="F163" s="44" t="s">
        <v>16</v>
      </c>
      <c r="G163" s="44" t="s">
        <v>169</v>
      </c>
      <c r="H163" s="18">
        <v>15</v>
      </c>
    </row>
    <row r="164" spans="1:8" s="18" customFormat="1" ht="20.100000000000001" customHeight="1" x14ac:dyDescent="0.15">
      <c r="A164" s="40">
        <v>160</v>
      </c>
      <c r="B164" s="44" t="s">
        <v>657</v>
      </c>
      <c r="C164" s="11">
        <f t="shared" si="2"/>
        <v>19531.600000000002</v>
      </c>
      <c r="D164" s="11">
        <v>35512</v>
      </c>
      <c r="E164" s="47">
        <v>2002.11</v>
      </c>
      <c r="F164" s="44" t="s">
        <v>658</v>
      </c>
      <c r="G164" s="44" t="s">
        <v>659</v>
      </c>
      <c r="H164" s="18">
        <v>10</v>
      </c>
    </row>
    <row r="165" spans="1:8" s="18" customFormat="1" ht="20.100000000000001" customHeight="1" x14ac:dyDescent="0.15">
      <c r="A165" s="40">
        <v>161</v>
      </c>
      <c r="B165" s="44" t="s">
        <v>443</v>
      </c>
      <c r="C165" s="11">
        <f t="shared" si="2"/>
        <v>11671.000000000002</v>
      </c>
      <c r="D165" s="11">
        <v>21220</v>
      </c>
      <c r="E165" s="45">
        <v>2017.03</v>
      </c>
      <c r="F165" s="44" t="s">
        <v>16</v>
      </c>
      <c r="G165" s="44" t="s">
        <v>169</v>
      </c>
      <c r="H165" s="18">
        <v>15</v>
      </c>
    </row>
    <row r="166" spans="1:8" s="18" customFormat="1" ht="20.100000000000001" customHeight="1" x14ac:dyDescent="0.15">
      <c r="A166" s="40">
        <v>162</v>
      </c>
      <c r="B166" s="44" t="s">
        <v>168</v>
      </c>
      <c r="C166" s="11">
        <f t="shared" si="2"/>
        <v>11671.000000000002</v>
      </c>
      <c r="D166" s="11">
        <v>21220</v>
      </c>
      <c r="E166" s="45">
        <v>2016.08</v>
      </c>
      <c r="F166" s="44" t="s">
        <v>46</v>
      </c>
      <c r="G166" s="44" t="s">
        <v>169</v>
      </c>
      <c r="H166" s="18">
        <v>15</v>
      </c>
    </row>
    <row r="167" spans="1:8" s="18" customFormat="1" ht="20.100000000000001" customHeight="1" x14ac:dyDescent="0.15">
      <c r="A167" s="40">
        <v>163</v>
      </c>
      <c r="B167" s="44" t="s">
        <v>519</v>
      </c>
      <c r="C167" s="11">
        <f t="shared" si="2"/>
        <v>20966.550000000003</v>
      </c>
      <c r="D167" s="11">
        <v>38121</v>
      </c>
      <c r="E167" s="45">
        <v>2018.02</v>
      </c>
      <c r="F167" s="44" t="s">
        <v>62</v>
      </c>
      <c r="G167" s="44"/>
      <c r="H167" s="18">
        <v>34</v>
      </c>
    </row>
    <row r="168" spans="1:8" s="18" customFormat="1" ht="20.100000000000001" customHeight="1" x14ac:dyDescent="0.15">
      <c r="A168" s="40">
        <v>164</v>
      </c>
      <c r="B168" s="44" t="s">
        <v>170</v>
      </c>
      <c r="C168" s="11">
        <f t="shared" si="2"/>
        <v>19364.95</v>
      </c>
      <c r="D168" s="11">
        <v>35209</v>
      </c>
      <c r="E168" s="45">
        <v>2009.11</v>
      </c>
      <c r="F168" s="44" t="s">
        <v>2</v>
      </c>
      <c r="G168" s="44"/>
      <c r="H168" s="18">
        <v>1</v>
      </c>
    </row>
    <row r="169" spans="1:8" s="18" customFormat="1" ht="20.100000000000001" customHeight="1" x14ac:dyDescent="0.15">
      <c r="A169" s="40">
        <v>165</v>
      </c>
      <c r="B169" s="44" t="s">
        <v>660</v>
      </c>
      <c r="C169" s="11">
        <f t="shared" si="2"/>
        <v>45821.05</v>
      </c>
      <c r="D169" s="11">
        <v>83311</v>
      </c>
      <c r="E169" s="45">
        <v>2020.06</v>
      </c>
      <c r="F169" s="44" t="s">
        <v>0</v>
      </c>
      <c r="G169" s="44"/>
      <c r="H169" s="18">
        <v>8</v>
      </c>
    </row>
    <row r="170" spans="1:8" s="18" customFormat="1" ht="20.100000000000001" customHeight="1" x14ac:dyDescent="0.15">
      <c r="A170" s="40">
        <v>166</v>
      </c>
      <c r="B170" s="44" t="s">
        <v>171</v>
      </c>
      <c r="C170" s="11">
        <f t="shared" si="2"/>
        <v>48261.950000000004</v>
      </c>
      <c r="D170" s="11">
        <v>87749</v>
      </c>
      <c r="E170" s="45">
        <v>2016.11</v>
      </c>
      <c r="F170" s="44" t="s">
        <v>37</v>
      </c>
      <c r="G170" s="44" t="s">
        <v>277</v>
      </c>
      <c r="H170" s="18">
        <v>38</v>
      </c>
    </row>
    <row r="171" spans="1:8" s="18" customFormat="1" ht="20.100000000000001" customHeight="1" x14ac:dyDescent="0.15">
      <c r="A171" s="40">
        <v>167</v>
      </c>
      <c r="B171" s="44" t="s">
        <v>172</v>
      </c>
      <c r="C171" s="11">
        <f t="shared" si="2"/>
        <v>48261.950000000004</v>
      </c>
      <c r="D171" s="11">
        <v>87749</v>
      </c>
      <c r="E171" s="45">
        <v>2016.12</v>
      </c>
      <c r="F171" s="44" t="s">
        <v>37</v>
      </c>
      <c r="G171" s="44" t="s">
        <v>169</v>
      </c>
      <c r="H171" s="18">
        <v>38</v>
      </c>
    </row>
    <row r="172" spans="1:8" s="18" customFormat="1" ht="20.100000000000001" customHeight="1" x14ac:dyDescent="0.15">
      <c r="A172" s="40">
        <v>168</v>
      </c>
      <c r="B172" s="44" t="s">
        <v>444</v>
      </c>
      <c r="C172" s="11">
        <f t="shared" si="2"/>
        <v>48261.950000000004</v>
      </c>
      <c r="D172" s="11">
        <v>87749</v>
      </c>
      <c r="E172" s="45">
        <v>2017.02</v>
      </c>
      <c r="F172" s="44" t="s">
        <v>37</v>
      </c>
      <c r="G172" s="44" t="s">
        <v>169</v>
      </c>
      <c r="H172" s="18">
        <v>38</v>
      </c>
    </row>
    <row r="173" spans="1:8" s="18" customFormat="1" ht="20.100000000000001" customHeight="1" x14ac:dyDescent="0.15">
      <c r="A173" s="40">
        <v>169</v>
      </c>
      <c r="B173" s="44" t="s">
        <v>445</v>
      </c>
      <c r="C173" s="11">
        <f t="shared" si="2"/>
        <v>48261.950000000004</v>
      </c>
      <c r="D173" s="11">
        <v>87749</v>
      </c>
      <c r="E173" s="45">
        <v>2017.01</v>
      </c>
      <c r="F173" s="44" t="s">
        <v>37</v>
      </c>
      <c r="G173" s="44" t="s">
        <v>169</v>
      </c>
      <c r="H173" s="18">
        <v>38</v>
      </c>
    </row>
    <row r="174" spans="1:8" s="18" customFormat="1" ht="20.100000000000001" customHeight="1" x14ac:dyDescent="0.15">
      <c r="A174" s="40">
        <v>170</v>
      </c>
      <c r="B174" s="44" t="s">
        <v>446</v>
      </c>
      <c r="C174" s="11">
        <f t="shared" si="2"/>
        <v>48261.950000000004</v>
      </c>
      <c r="D174" s="11">
        <v>87749</v>
      </c>
      <c r="E174" s="45">
        <v>2017.03</v>
      </c>
      <c r="F174" s="44" t="s">
        <v>37</v>
      </c>
      <c r="G174" s="44" t="s">
        <v>169</v>
      </c>
      <c r="H174" s="18">
        <v>38</v>
      </c>
    </row>
    <row r="175" spans="1:8" s="18" customFormat="1" ht="20.100000000000001" customHeight="1" x14ac:dyDescent="0.15">
      <c r="A175" s="40">
        <v>171</v>
      </c>
      <c r="B175" s="44" t="s">
        <v>447</v>
      </c>
      <c r="C175" s="11">
        <f t="shared" si="2"/>
        <v>48261.950000000004</v>
      </c>
      <c r="D175" s="11">
        <v>87749</v>
      </c>
      <c r="E175" s="45">
        <v>2017.04</v>
      </c>
      <c r="F175" s="44" t="s">
        <v>37</v>
      </c>
      <c r="G175" s="44" t="s">
        <v>169</v>
      </c>
      <c r="H175" s="18">
        <v>38</v>
      </c>
    </row>
    <row r="176" spans="1:8" s="18" customFormat="1" ht="20.100000000000001" customHeight="1" x14ac:dyDescent="0.15">
      <c r="A176" s="40">
        <v>172</v>
      </c>
      <c r="B176" s="44" t="s">
        <v>173</v>
      </c>
      <c r="C176" s="11">
        <f t="shared" si="2"/>
        <v>21428.550000000003</v>
      </c>
      <c r="D176" s="11">
        <v>38961</v>
      </c>
      <c r="E176" s="45">
        <v>1999.03</v>
      </c>
      <c r="F176" s="44" t="s">
        <v>80</v>
      </c>
      <c r="G176" s="44"/>
      <c r="H176" s="18">
        <v>29</v>
      </c>
    </row>
    <row r="177" spans="1:8" s="18" customFormat="1" ht="20.100000000000001" customHeight="1" x14ac:dyDescent="0.15">
      <c r="A177" s="40">
        <v>173</v>
      </c>
      <c r="B177" s="44" t="s">
        <v>661</v>
      </c>
      <c r="C177" s="11">
        <f t="shared" si="2"/>
        <v>41446.9</v>
      </c>
      <c r="D177" s="11">
        <v>75358</v>
      </c>
      <c r="E177" s="47">
        <v>1993.03</v>
      </c>
      <c r="F177" s="9" t="s">
        <v>748</v>
      </c>
      <c r="G177" s="44" t="s">
        <v>662</v>
      </c>
      <c r="H177" s="18">
        <v>39</v>
      </c>
    </row>
    <row r="178" spans="1:8" s="18" customFormat="1" ht="20.100000000000001" customHeight="1" x14ac:dyDescent="0.15">
      <c r="A178" s="40">
        <v>174</v>
      </c>
      <c r="B178" s="10" t="s">
        <v>749</v>
      </c>
      <c r="C178" s="12">
        <f t="shared" si="2"/>
        <v>47300.000000000007</v>
      </c>
      <c r="D178" s="12">
        <v>86000</v>
      </c>
      <c r="E178" s="46">
        <v>2021.06</v>
      </c>
      <c r="F178" s="10" t="s">
        <v>23</v>
      </c>
      <c r="G178" s="10"/>
      <c r="H178" s="18">
        <v>29</v>
      </c>
    </row>
    <row r="179" spans="1:8" s="18" customFormat="1" ht="20.100000000000001" customHeight="1" x14ac:dyDescent="0.15">
      <c r="A179" s="40">
        <v>175</v>
      </c>
      <c r="B179" s="10" t="s">
        <v>750</v>
      </c>
      <c r="C179" s="12">
        <f t="shared" si="2"/>
        <v>46348.500000000007</v>
      </c>
      <c r="D179" s="12">
        <v>84270</v>
      </c>
      <c r="E179" s="46">
        <v>1996.05</v>
      </c>
      <c r="F179" s="10" t="s">
        <v>0</v>
      </c>
      <c r="G179" s="10" t="s">
        <v>751</v>
      </c>
      <c r="H179" s="18">
        <v>8</v>
      </c>
    </row>
    <row r="180" spans="1:8" s="18" customFormat="1" ht="20.100000000000001" customHeight="1" x14ac:dyDescent="0.15">
      <c r="A180" s="40">
        <v>176</v>
      </c>
      <c r="B180" s="44" t="s">
        <v>174</v>
      </c>
      <c r="C180" s="11">
        <f t="shared" si="2"/>
        <v>45100.000000000007</v>
      </c>
      <c r="D180" s="11">
        <v>82000</v>
      </c>
      <c r="E180" s="45">
        <v>2009.03</v>
      </c>
      <c r="F180" s="44" t="s">
        <v>2</v>
      </c>
      <c r="G180" s="44"/>
      <c r="H180" s="18">
        <v>1</v>
      </c>
    </row>
    <row r="181" spans="1:8" s="18" customFormat="1" ht="20.100000000000001" customHeight="1" x14ac:dyDescent="0.15">
      <c r="A181" s="40">
        <v>177</v>
      </c>
      <c r="B181" s="44" t="s">
        <v>580</v>
      </c>
      <c r="C181" s="11">
        <f t="shared" si="2"/>
        <v>45799.600000000006</v>
      </c>
      <c r="D181" s="11">
        <v>83272</v>
      </c>
      <c r="E181" s="47">
        <v>2019.03</v>
      </c>
      <c r="F181" s="44" t="s">
        <v>11</v>
      </c>
      <c r="G181" s="44"/>
      <c r="H181" s="18">
        <v>8</v>
      </c>
    </row>
    <row r="182" spans="1:8" s="18" customFormat="1" ht="20.100000000000001" customHeight="1" x14ac:dyDescent="0.15">
      <c r="A182" s="40">
        <v>178</v>
      </c>
      <c r="B182" s="44" t="s">
        <v>663</v>
      </c>
      <c r="C182" s="11">
        <f t="shared" si="2"/>
        <v>44040.700000000004</v>
      </c>
      <c r="D182" s="11">
        <v>80074</v>
      </c>
      <c r="E182" s="45">
        <v>2020.01</v>
      </c>
      <c r="F182" s="44" t="s">
        <v>0</v>
      </c>
      <c r="G182" s="44"/>
      <c r="H182" s="18">
        <v>8</v>
      </c>
    </row>
    <row r="183" spans="1:8" s="18" customFormat="1" ht="20.100000000000001" customHeight="1" x14ac:dyDescent="0.15">
      <c r="A183" s="40">
        <v>179</v>
      </c>
      <c r="B183" s="44" t="s">
        <v>664</v>
      </c>
      <c r="C183" s="11">
        <f t="shared" si="2"/>
        <v>45809.500000000007</v>
      </c>
      <c r="D183" s="11">
        <v>83290</v>
      </c>
      <c r="E183" s="45">
        <v>2020.03</v>
      </c>
      <c r="F183" s="44" t="s">
        <v>0</v>
      </c>
      <c r="G183" s="44"/>
      <c r="H183" s="18">
        <v>8</v>
      </c>
    </row>
    <row r="184" spans="1:8" s="18" customFormat="1" ht="20.100000000000001" customHeight="1" x14ac:dyDescent="0.15">
      <c r="A184" s="40">
        <v>180</v>
      </c>
      <c r="B184" s="44" t="s">
        <v>175</v>
      </c>
      <c r="C184" s="11">
        <f t="shared" si="2"/>
        <v>45800.700000000004</v>
      </c>
      <c r="D184" s="11">
        <v>83274</v>
      </c>
      <c r="E184" s="47">
        <v>2011.11</v>
      </c>
      <c r="F184" s="44" t="s">
        <v>0</v>
      </c>
      <c r="G184" s="44"/>
      <c r="H184" s="18">
        <v>8</v>
      </c>
    </row>
    <row r="185" spans="1:8" s="18" customFormat="1" ht="20.100000000000001" customHeight="1" x14ac:dyDescent="0.15">
      <c r="A185" s="40">
        <v>181</v>
      </c>
      <c r="B185" s="44" t="s">
        <v>176</v>
      </c>
      <c r="C185" s="11">
        <f t="shared" si="2"/>
        <v>45320.55</v>
      </c>
      <c r="D185" s="11">
        <v>82401</v>
      </c>
      <c r="E185" s="47">
        <v>2013.06</v>
      </c>
      <c r="F185" s="44" t="s">
        <v>0</v>
      </c>
      <c r="G185" s="44"/>
      <c r="H185" s="18">
        <v>8</v>
      </c>
    </row>
    <row r="186" spans="1:8" s="18" customFormat="1" ht="20.100000000000001" customHeight="1" x14ac:dyDescent="0.15">
      <c r="A186" s="40">
        <v>182</v>
      </c>
      <c r="B186" s="44" t="s">
        <v>520</v>
      </c>
      <c r="C186" s="11">
        <f t="shared" si="2"/>
        <v>46246.750000000007</v>
      </c>
      <c r="D186" s="11">
        <v>84085</v>
      </c>
      <c r="E186" s="45">
        <v>2018.02</v>
      </c>
      <c r="F186" s="44" t="s">
        <v>0</v>
      </c>
      <c r="G186" s="44"/>
      <c r="H186" s="18">
        <v>8</v>
      </c>
    </row>
    <row r="187" spans="1:8" s="18" customFormat="1" ht="20.100000000000001" customHeight="1" x14ac:dyDescent="0.15">
      <c r="A187" s="40">
        <v>183</v>
      </c>
      <c r="B187" s="44" t="s">
        <v>177</v>
      </c>
      <c r="C187" s="11">
        <f t="shared" si="2"/>
        <v>45100.000000000007</v>
      </c>
      <c r="D187" s="11">
        <v>82000</v>
      </c>
      <c r="E187" s="47">
        <v>2008.1</v>
      </c>
      <c r="F187" s="9" t="s">
        <v>752</v>
      </c>
      <c r="G187" s="44"/>
      <c r="H187" s="18">
        <v>22</v>
      </c>
    </row>
    <row r="188" spans="1:8" s="18" customFormat="1" ht="20.100000000000001" customHeight="1" x14ac:dyDescent="0.15">
      <c r="A188" s="40">
        <v>184</v>
      </c>
      <c r="B188" s="44" t="s">
        <v>178</v>
      </c>
      <c r="C188" s="11">
        <f t="shared" si="2"/>
        <v>45320.55</v>
      </c>
      <c r="D188" s="11">
        <v>82401</v>
      </c>
      <c r="E188" s="45">
        <v>2013.09</v>
      </c>
      <c r="F188" s="44" t="s">
        <v>0</v>
      </c>
      <c r="G188" s="44"/>
      <c r="H188" s="18">
        <v>8</v>
      </c>
    </row>
    <row r="189" spans="1:8" s="18" customFormat="1" ht="20.100000000000001" customHeight="1" x14ac:dyDescent="0.15">
      <c r="A189" s="40">
        <v>185</v>
      </c>
      <c r="B189" s="44" t="s">
        <v>521</v>
      </c>
      <c r="C189" s="11">
        <f t="shared" si="2"/>
        <v>46125.200000000004</v>
      </c>
      <c r="D189" s="11">
        <v>83864</v>
      </c>
      <c r="E189" s="45">
        <v>2018.03</v>
      </c>
      <c r="F189" s="44" t="s">
        <v>0</v>
      </c>
      <c r="G189" s="44"/>
      <c r="H189" s="18">
        <v>8</v>
      </c>
    </row>
    <row r="190" spans="1:8" s="18" customFormat="1" ht="20.100000000000001" customHeight="1" x14ac:dyDescent="0.15">
      <c r="A190" s="40">
        <v>186</v>
      </c>
      <c r="B190" s="44" t="s">
        <v>179</v>
      </c>
      <c r="C190" s="11">
        <f t="shared" si="2"/>
        <v>45320.55</v>
      </c>
      <c r="D190" s="11">
        <v>82401</v>
      </c>
      <c r="E190" s="45">
        <v>2013.03</v>
      </c>
      <c r="F190" s="44" t="s">
        <v>0</v>
      </c>
      <c r="G190" s="44"/>
      <c r="H190" s="18">
        <v>8</v>
      </c>
    </row>
    <row r="191" spans="1:8" s="18" customFormat="1" ht="20.100000000000001" customHeight="1" x14ac:dyDescent="0.15">
      <c r="A191" s="40">
        <v>187</v>
      </c>
      <c r="B191" s="44" t="s">
        <v>180</v>
      </c>
      <c r="C191" s="11">
        <f t="shared" si="2"/>
        <v>45315.05</v>
      </c>
      <c r="D191" s="11">
        <v>82391</v>
      </c>
      <c r="E191" s="45">
        <v>2014.06</v>
      </c>
      <c r="F191" s="44" t="s">
        <v>0</v>
      </c>
      <c r="G191" s="44"/>
      <c r="H191" s="18">
        <v>8</v>
      </c>
    </row>
    <row r="192" spans="1:8" s="18" customFormat="1" ht="20.100000000000001" customHeight="1" x14ac:dyDescent="0.15">
      <c r="A192" s="40">
        <v>188</v>
      </c>
      <c r="B192" s="10" t="s">
        <v>753</v>
      </c>
      <c r="C192" s="12">
        <f t="shared" si="2"/>
        <v>42761.950000000004</v>
      </c>
      <c r="D192" s="12">
        <v>77749</v>
      </c>
      <c r="E192" s="46">
        <v>1987.03</v>
      </c>
      <c r="F192" s="10" t="s">
        <v>51</v>
      </c>
      <c r="G192" s="10" t="s">
        <v>754</v>
      </c>
      <c r="H192" s="18">
        <v>19</v>
      </c>
    </row>
    <row r="193" spans="1:8" s="18" customFormat="1" ht="20.100000000000001" customHeight="1" x14ac:dyDescent="0.15">
      <c r="A193" s="40">
        <v>189</v>
      </c>
      <c r="B193" s="10" t="s">
        <v>755</v>
      </c>
      <c r="C193" s="12">
        <f t="shared" si="2"/>
        <v>15438.500000000002</v>
      </c>
      <c r="D193" s="12">
        <v>28070</v>
      </c>
      <c r="E193" s="46">
        <v>1990.04</v>
      </c>
      <c r="F193" s="10" t="s">
        <v>0</v>
      </c>
      <c r="G193" s="10" t="s">
        <v>756</v>
      </c>
      <c r="H193" s="18">
        <v>8</v>
      </c>
    </row>
    <row r="194" spans="1:8" s="18" customFormat="1" ht="20.100000000000001" customHeight="1" x14ac:dyDescent="0.15">
      <c r="A194" s="40">
        <v>190</v>
      </c>
      <c r="B194" s="44" t="s">
        <v>665</v>
      </c>
      <c r="C194" s="11">
        <f t="shared" si="2"/>
        <v>46200.000000000007</v>
      </c>
      <c r="D194" s="11">
        <v>84000</v>
      </c>
      <c r="E194" s="45">
        <v>2020.01</v>
      </c>
      <c r="F194" s="44" t="s">
        <v>3</v>
      </c>
      <c r="G194" s="44"/>
      <c r="H194" s="18">
        <v>24</v>
      </c>
    </row>
    <row r="195" spans="1:8" s="18" customFormat="1" ht="20.100000000000001" customHeight="1" x14ac:dyDescent="0.15">
      <c r="A195" s="40">
        <v>191</v>
      </c>
      <c r="B195" s="44" t="s">
        <v>181</v>
      </c>
      <c r="C195" s="11">
        <f t="shared" si="2"/>
        <v>45241.350000000006</v>
      </c>
      <c r="D195" s="11">
        <v>82257</v>
      </c>
      <c r="E195" s="45">
        <v>2007.04</v>
      </c>
      <c r="F195" s="44" t="s">
        <v>3</v>
      </c>
      <c r="G195" s="44"/>
      <c r="H195" s="18">
        <v>24</v>
      </c>
    </row>
    <row r="196" spans="1:8" s="18" customFormat="1" ht="20.100000000000001" customHeight="1" x14ac:dyDescent="0.15">
      <c r="A196" s="40">
        <v>192</v>
      </c>
      <c r="B196" s="44" t="s">
        <v>581</v>
      </c>
      <c r="C196" s="11">
        <f t="shared" si="2"/>
        <v>46200.000000000007</v>
      </c>
      <c r="D196" s="11">
        <v>84000</v>
      </c>
      <c r="E196" s="47">
        <v>2019.11</v>
      </c>
      <c r="F196" s="44" t="s">
        <v>14</v>
      </c>
      <c r="G196" s="44"/>
      <c r="H196" s="18">
        <v>24</v>
      </c>
    </row>
    <row r="197" spans="1:8" s="18" customFormat="1" ht="20.100000000000001" customHeight="1" x14ac:dyDescent="0.15">
      <c r="A197" s="40">
        <v>193</v>
      </c>
      <c r="B197" s="44" t="s">
        <v>182</v>
      </c>
      <c r="C197" s="11">
        <f t="shared" ref="C197:C260" si="3">0.55*D197</f>
        <v>45241.350000000006</v>
      </c>
      <c r="D197" s="11">
        <v>82257</v>
      </c>
      <c r="E197" s="45">
        <v>2007.12</v>
      </c>
      <c r="F197" s="44" t="s">
        <v>3</v>
      </c>
      <c r="G197" s="44"/>
      <c r="H197" s="18">
        <v>24</v>
      </c>
    </row>
    <row r="198" spans="1:8" s="18" customFormat="1" ht="20.100000000000001" customHeight="1" x14ac:dyDescent="0.15">
      <c r="A198" s="40">
        <v>194</v>
      </c>
      <c r="B198" s="44" t="s">
        <v>183</v>
      </c>
      <c r="C198" s="11">
        <f t="shared" si="3"/>
        <v>45100.000000000007</v>
      </c>
      <c r="D198" s="11">
        <v>82000</v>
      </c>
      <c r="E198" s="45">
        <v>2008.09</v>
      </c>
      <c r="F198" s="44" t="s">
        <v>0</v>
      </c>
      <c r="G198" s="44"/>
      <c r="H198" s="18">
        <v>8</v>
      </c>
    </row>
    <row r="199" spans="1:8" s="18" customFormat="1" ht="20.100000000000001" customHeight="1" x14ac:dyDescent="0.15">
      <c r="A199" s="40">
        <v>195</v>
      </c>
      <c r="B199" s="44" t="s">
        <v>666</v>
      </c>
      <c r="C199" s="11">
        <f t="shared" si="3"/>
        <v>12427.250000000002</v>
      </c>
      <c r="D199" s="11">
        <v>22595</v>
      </c>
      <c r="E199" s="45">
        <v>2008.03</v>
      </c>
      <c r="F199" s="44" t="s">
        <v>30</v>
      </c>
      <c r="G199" s="44" t="s">
        <v>667</v>
      </c>
      <c r="H199" s="18">
        <v>17</v>
      </c>
    </row>
    <row r="200" spans="1:8" s="18" customFormat="1" ht="20.100000000000001" customHeight="1" x14ac:dyDescent="0.15">
      <c r="A200" s="40">
        <v>196</v>
      </c>
      <c r="B200" s="44" t="s">
        <v>522</v>
      </c>
      <c r="C200" s="11">
        <f t="shared" si="3"/>
        <v>46750.000000000007</v>
      </c>
      <c r="D200" s="11">
        <v>85000</v>
      </c>
      <c r="E200" s="45">
        <v>2018.01</v>
      </c>
      <c r="F200" s="44" t="s">
        <v>9</v>
      </c>
      <c r="G200" s="44"/>
      <c r="H200" s="18">
        <v>16</v>
      </c>
    </row>
    <row r="201" spans="1:8" s="18" customFormat="1" ht="20.100000000000001" customHeight="1" x14ac:dyDescent="0.15">
      <c r="A201" s="40">
        <v>197</v>
      </c>
      <c r="B201" s="10" t="s">
        <v>757</v>
      </c>
      <c r="C201" s="12">
        <f t="shared" si="3"/>
        <v>46224.750000000007</v>
      </c>
      <c r="D201" s="12">
        <v>84045</v>
      </c>
      <c r="E201" s="46">
        <v>2021.02</v>
      </c>
      <c r="F201" s="10" t="s">
        <v>0</v>
      </c>
      <c r="G201" s="10"/>
      <c r="H201" s="18">
        <v>8</v>
      </c>
    </row>
    <row r="202" spans="1:8" s="18" customFormat="1" ht="20.100000000000001" customHeight="1" x14ac:dyDescent="0.15">
      <c r="A202" s="40">
        <v>198</v>
      </c>
      <c r="B202" s="44" t="s">
        <v>184</v>
      </c>
      <c r="C202" s="11">
        <f t="shared" si="3"/>
        <v>45650.000000000007</v>
      </c>
      <c r="D202" s="11">
        <v>83000</v>
      </c>
      <c r="E202" s="45">
        <v>2016.03</v>
      </c>
      <c r="F202" s="44" t="s">
        <v>9</v>
      </c>
      <c r="G202" s="44"/>
      <c r="H202" s="18">
        <v>16</v>
      </c>
    </row>
    <row r="203" spans="1:8" s="18" customFormat="1" ht="20.100000000000001" customHeight="1" x14ac:dyDescent="0.15">
      <c r="A203" s="40">
        <v>199</v>
      </c>
      <c r="B203" s="10" t="s">
        <v>758</v>
      </c>
      <c r="C203" s="12">
        <f t="shared" si="3"/>
        <v>46224.750000000007</v>
      </c>
      <c r="D203" s="12">
        <v>84045</v>
      </c>
      <c r="E203" s="46">
        <v>2021.04</v>
      </c>
      <c r="F203" s="10" t="s">
        <v>0</v>
      </c>
      <c r="G203" s="10"/>
      <c r="H203" s="18">
        <v>8</v>
      </c>
    </row>
    <row r="204" spans="1:8" s="18" customFormat="1" ht="20.100000000000001" customHeight="1" x14ac:dyDescent="0.15">
      <c r="A204" s="40">
        <v>200</v>
      </c>
      <c r="B204" s="44" t="s">
        <v>185</v>
      </c>
      <c r="C204" s="11">
        <f t="shared" si="3"/>
        <v>44109.450000000004</v>
      </c>
      <c r="D204" s="11">
        <v>80199</v>
      </c>
      <c r="E204" s="45">
        <v>2010.09</v>
      </c>
      <c r="F204" s="9" t="s">
        <v>2</v>
      </c>
      <c r="G204" s="44" t="s">
        <v>186</v>
      </c>
      <c r="H204" s="18">
        <v>1</v>
      </c>
    </row>
    <row r="205" spans="1:8" s="18" customFormat="1" ht="20.100000000000001" customHeight="1" x14ac:dyDescent="0.15">
      <c r="A205" s="40">
        <v>201</v>
      </c>
      <c r="B205" s="10" t="s">
        <v>759</v>
      </c>
      <c r="C205" s="12">
        <f t="shared" si="3"/>
        <v>20522.7</v>
      </c>
      <c r="D205" s="12">
        <v>37314</v>
      </c>
      <c r="E205" s="46">
        <v>1996.05</v>
      </c>
      <c r="F205" s="10" t="s">
        <v>0</v>
      </c>
      <c r="G205" s="10" t="s">
        <v>760</v>
      </c>
      <c r="H205" s="18">
        <v>8</v>
      </c>
    </row>
    <row r="206" spans="1:8" s="18" customFormat="1" ht="20.100000000000001" customHeight="1" x14ac:dyDescent="0.15">
      <c r="A206" s="40">
        <v>202</v>
      </c>
      <c r="B206" s="10" t="s">
        <v>761</v>
      </c>
      <c r="C206" s="12">
        <f t="shared" si="3"/>
        <v>45293.600000000006</v>
      </c>
      <c r="D206" s="12">
        <v>82352</v>
      </c>
      <c r="E206" s="46">
        <v>2008.02</v>
      </c>
      <c r="F206" s="10" t="s">
        <v>30</v>
      </c>
      <c r="G206" s="10" t="s">
        <v>762</v>
      </c>
      <c r="H206" s="18">
        <v>17</v>
      </c>
    </row>
    <row r="207" spans="1:8" s="18" customFormat="1" ht="20.100000000000001" customHeight="1" x14ac:dyDescent="0.15">
      <c r="A207" s="40">
        <v>203</v>
      </c>
      <c r="B207" s="44" t="s">
        <v>187</v>
      </c>
      <c r="C207" s="11">
        <f t="shared" si="3"/>
        <v>43414.25</v>
      </c>
      <c r="D207" s="11">
        <v>78935</v>
      </c>
      <c r="E207" s="45">
        <v>2003.06</v>
      </c>
      <c r="F207" s="44" t="s">
        <v>2</v>
      </c>
      <c r="G207" s="44"/>
      <c r="H207" s="18">
        <v>1</v>
      </c>
    </row>
    <row r="208" spans="1:8" s="18" customFormat="1" ht="20.100000000000001" customHeight="1" x14ac:dyDescent="0.15">
      <c r="A208" s="40">
        <v>204</v>
      </c>
      <c r="B208" s="44" t="s">
        <v>188</v>
      </c>
      <c r="C208" s="11">
        <f t="shared" si="3"/>
        <v>19250</v>
      </c>
      <c r="D208" s="11">
        <v>35000</v>
      </c>
      <c r="E208" s="45">
        <v>2011.02</v>
      </c>
      <c r="F208" s="44" t="s">
        <v>55</v>
      </c>
      <c r="G208" s="44"/>
      <c r="H208" s="18">
        <v>38</v>
      </c>
    </row>
    <row r="209" spans="1:8" s="18" customFormat="1" ht="20.100000000000001" customHeight="1" x14ac:dyDescent="0.15">
      <c r="A209" s="40">
        <v>205</v>
      </c>
      <c r="B209" s="44" t="s">
        <v>189</v>
      </c>
      <c r="C209" s="11">
        <f t="shared" si="3"/>
        <v>43137.600000000006</v>
      </c>
      <c r="D209" s="11">
        <v>78432</v>
      </c>
      <c r="E209" s="45">
        <v>1999.11</v>
      </c>
      <c r="F209" s="44" t="s">
        <v>0</v>
      </c>
      <c r="G209" s="44" t="s">
        <v>190</v>
      </c>
      <c r="H209" s="18">
        <v>8</v>
      </c>
    </row>
    <row r="210" spans="1:8" s="18" customFormat="1" ht="20.100000000000001" customHeight="1" x14ac:dyDescent="0.15">
      <c r="A210" s="40">
        <v>206</v>
      </c>
      <c r="B210" s="44" t="s">
        <v>191</v>
      </c>
      <c r="C210" s="11">
        <f t="shared" si="3"/>
        <v>45246.850000000006</v>
      </c>
      <c r="D210" s="11">
        <v>82267</v>
      </c>
      <c r="E210" s="45">
        <v>2003.04</v>
      </c>
      <c r="F210" s="44" t="s">
        <v>0</v>
      </c>
      <c r="G210" s="44" t="s">
        <v>192</v>
      </c>
      <c r="H210" s="18">
        <v>8</v>
      </c>
    </row>
    <row r="211" spans="1:8" s="18" customFormat="1" ht="20.100000000000001" customHeight="1" x14ac:dyDescent="0.15">
      <c r="A211" s="40">
        <v>207</v>
      </c>
      <c r="B211" s="44" t="s">
        <v>193</v>
      </c>
      <c r="C211" s="11">
        <f t="shared" si="3"/>
        <v>43401.600000000006</v>
      </c>
      <c r="D211" s="11">
        <v>78912</v>
      </c>
      <c r="E211" s="45">
        <v>2005.12</v>
      </c>
      <c r="F211" s="44" t="s">
        <v>0</v>
      </c>
      <c r="G211" s="44"/>
      <c r="H211" s="18">
        <v>8</v>
      </c>
    </row>
    <row r="212" spans="1:8" s="18" customFormat="1" ht="20.100000000000001" customHeight="1" x14ac:dyDescent="0.15">
      <c r="A212" s="40">
        <v>208</v>
      </c>
      <c r="B212" s="10" t="s">
        <v>763</v>
      </c>
      <c r="C212" s="12">
        <f t="shared" si="3"/>
        <v>46211.55</v>
      </c>
      <c r="D212" s="12">
        <v>84021</v>
      </c>
      <c r="E212" s="46">
        <v>2021.01</v>
      </c>
      <c r="F212" s="10" t="s">
        <v>0</v>
      </c>
      <c r="G212" s="10"/>
      <c r="H212" s="18">
        <v>8</v>
      </c>
    </row>
    <row r="213" spans="1:8" s="18" customFormat="1" ht="20.100000000000001" customHeight="1" x14ac:dyDescent="0.15">
      <c r="A213" s="40">
        <v>209</v>
      </c>
      <c r="B213" s="10" t="s">
        <v>764</v>
      </c>
      <c r="C213" s="12">
        <f t="shared" si="3"/>
        <v>46200.000000000007</v>
      </c>
      <c r="D213" s="12">
        <v>84000</v>
      </c>
      <c r="E213" s="46">
        <v>2021.03</v>
      </c>
      <c r="F213" s="10" t="s">
        <v>0</v>
      </c>
      <c r="G213" s="10"/>
      <c r="H213" s="18">
        <v>8</v>
      </c>
    </row>
    <row r="214" spans="1:8" s="18" customFormat="1" ht="20.100000000000001" customHeight="1" x14ac:dyDescent="0.15">
      <c r="A214" s="40">
        <v>210</v>
      </c>
      <c r="B214" s="44" t="s">
        <v>448</v>
      </c>
      <c r="C214" s="11">
        <f t="shared" si="3"/>
        <v>43166.200000000004</v>
      </c>
      <c r="D214" s="11">
        <v>78484</v>
      </c>
      <c r="E214" s="45">
        <v>1990.12</v>
      </c>
      <c r="F214" s="9" t="s">
        <v>715</v>
      </c>
      <c r="G214" s="44" t="s">
        <v>668</v>
      </c>
      <c r="H214" s="18">
        <v>3</v>
      </c>
    </row>
    <row r="215" spans="1:8" s="18" customFormat="1" ht="20.100000000000001" customHeight="1" x14ac:dyDescent="0.15">
      <c r="A215" s="40">
        <v>211</v>
      </c>
      <c r="B215" s="44" t="s">
        <v>448</v>
      </c>
      <c r="C215" s="11">
        <f t="shared" si="3"/>
        <v>46750.000000000007</v>
      </c>
      <c r="D215" s="11">
        <v>85000</v>
      </c>
      <c r="E215" s="45">
        <v>2017.12</v>
      </c>
      <c r="F215" s="44" t="s">
        <v>9</v>
      </c>
      <c r="G215" s="44"/>
      <c r="H215" s="18">
        <v>16</v>
      </c>
    </row>
    <row r="216" spans="1:8" s="18" customFormat="1" ht="20.100000000000001" customHeight="1" x14ac:dyDescent="0.15">
      <c r="A216" s="40">
        <v>212</v>
      </c>
      <c r="B216" s="10" t="s">
        <v>765</v>
      </c>
      <c r="C216" s="12">
        <f t="shared" si="3"/>
        <v>46200.000000000007</v>
      </c>
      <c r="D216" s="12">
        <v>84000</v>
      </c>
      <c r="E216" s="16">
        <v>2021.1</v>
      </c>
      <c r="F216" s="10" t="s">
        <v>0</v>
      </c>
      <c r="G216" s="10"/>
      <c r="H216" s="18">
        <v>8</v>
      </c>
    </row>
    <row r="217" spans="1:8" s="18" customFormat="1" ht="20.100000000000001" customHeight="1" x14ac:dyDescent="0.15">
      <c r="A217" s="40">
        <v>213</v>
      </c>
      <c r="B217" s="44" t="s">
        <v>523</v>
      </c>
      <c r="C217" s="11">
        <f t="shared" si="3"/>
        <v>43406.55</v>
      </c>
      <c r="D217" s="11">
        <v>78921</v>
      </c>
      <c r="E217" s="45">
        <v>2001.06</v>
      </c>
      <c r="F217" s="44" t="s">
        <v>2</v>
      </c>
      <c r="G217" s="44" t="s">
        <v>524</v>
      </c>
      <c r="H217" s="18">
        <v>1</v>
      </c>
    </row>
    <row r="218" spans="1:8" s="18" customFormat="1" ht="20.100000000000001" customHeight="1" x14ac:dyDescent="0.15">
      <c r="A218" s="40">
        <v>214</v>
      </c>
      <c r="B218" s="44" t="s">
        <v>194</v>
      </c>
      <c r="C218" s="11">
        <f t="shared" si="3"/>
        <v>19250</v>
      </c>
      <c r="D218" s="11">
        <v>35000</v>
      </c>
      <c r="E218" s="45">
        <v>2009.06</v>
      </c>
      <c r="F218" s="44" t="s">
        <v>37</v>
      </c>
      <c r="G218" s="44"/>
      <c r="H218" s="18">
        <v>38</v>
      </c>
    </row>
    <row r="219" spans="1:8" s="18" customFormat="1" ht="20.100000000000001" customHeight="1" x14ac:dyDescent="0.15">
      <c r="A219" s="40">
        <v>215</v>
      </c>
      <c r="B219" s="44" t="s">
        <v>195</v>
      </c>
      <c r="C219" s="11">
        <f t="shared" si="3"/>
        <v>43198.65</v>
      </c>
      <c r="D219" s="11">
        <v>78543</v>
      </c>
      <c r="E219" s="45">
        <v>1991.03</v>
      </c>
      <c r="F219" s="44" t="s">
        <v>30</v>
      </c>
      <c r="G219" s="44" t="s">
        <v>196</v>
      </c>
      <c r="H219" s="18">
        <v>17</v>
      </c>
    </row>
    <row r="220" spans="1:8" s="18" customFormat="1" ht="20.100000000000001" customHeight="1" x14ac:dyDescent="0.15">
      <c r="A220" s="40">
        <v>216</v>
      </c>
      <c r="B220" s="44" t="s">
        <v>669</v>
      </c>
      <c r="C220" s="11">
        <f t="shared" si="3"/>
        <v>43163.450000000004</v>
      </c>
      <c r="D220" s="11">
        <v>78479</v>
      </c>
      <c r="E220" s="47">
        <v>1995.11</v>
      </c>
      <c r="F220" s="44" t="s">
        <v>11</v>
      </c>
      <c r="G220" s="44" t="s">
        <v>670</v>
      </c>
      <c r="H220" s="18">
        <v>8</v>
      </c>
    </row>
    <row r="221" spans="1:8" s="18" customFormat="1" ht="20.100000000000001" customHeight="1" x14ac:dyDescent="0.15">
      <c r="A221" s="40">
        <v>217</v>
      </c>
      <c r="B221" s="44" t="s">
        <v>197</v>
      </c>
      <c r="C221" s="11">
        <f t="shared" si="3"/>
        <v>45650.000000000007</v>
      </c>
      <c r="D221" s="11">
        <v>83000</v>
      </c>
      <c r="E221" s="45">
        <v>2016.06</v>
      </c>
      <c r="F221" s="44" t="s">
        <v>9</v>
      </c>
      <c r="G221" s="44"/>
      <c r="H221" s="18">
        <v>16</v>
      </c>
    </row>
    <row r="222" spans="1:8" s="18" customFormat="1" ht="20.100000000000001" customHeight="1" x14ac:dyDescent="0.15">
      <c r="A222" s="40">
        <v>218</v>
      </c>
      <c r="B222" s="44" t="s">
        <v>525</v>
      </c>
      <c r="C222" s="11">
        <f t="shared" si="3"/>
        <v>46200.000000000007</v>
      </c>
      <c r="D222" s="11">
        <v>84000</v>
      </c>
      <c r="E222" s="47">
        <v>2018.1</v>
      </c>
      <c r="F222" s="44" t="s">
        <v>9</v>
      </c>
      <c r="G222" s="44"/>
      <c r="H222" s="18">
        <v>16</v>
      </c>
    </row>
    <row r="223" spans="1:8" s="18" customFormat="1" ht="20.100000000000001" customHeight="1" x14ac:dyDescent="0.15">
      <c r="A223" s="40">
        <v>219</v>
      </c>
      <c r="B223" s="44" t="s">
        <v>198</v>
      </c>
      <c r="C223" s="11">
        <f t="shared" si="3"/>
        <v>19250</v>
      </c>
      <c r="D223" s="11">
        <v>35000</v>
      </c>
      <c r="E223" s="45">
        <v>2011.01</v>
      </c>
      <c r="F223" s="44" t="s">
        <v>55</v>
      </c>
      <c r="G223" s="44"/>
      <c r="H223" s="18">
        <v>38</v>
      </c>
    </row>
    <row r="224" spans="1:8" s="18" customFormat="1" ht="20.100000000000001" customHeight="1" x14ac:dyDescent="0.15">
      <c r="A224" s="40">
        <v>220</v>
      </c>
      <c r="B224" s="10" t="s">
        <v>766</v>
      </c>
      <c r="C224" s="12">
        <f t="shared" si="3"/>
        <v>45798.500000000007</v>
      </c>
      <c r="D224" s="12">
        <v>83270</v>
      </c>
      <c r="E224" s="46">
        <v>2006.08</v>
      </c>
      <c r="F224" s="10" t="s">
        <v>0</v>
      </c>
      <c r="G224" s="10" t="s">
        <v>767</v>
      </c>
      <c r="H224" s="18">
        <v>8</v>
      </c>
    </row>
    <row r="225" spans="1:8" s="18" customFormat="1" ht="20.100000000000001" customHeight="1" x14ac:dyDescent="0.15">
      <c r="A225" s="40">
        <v>221</v>
      </c>
      <c r="B225" s="44" t="s">
        <v>671</v>
      </c>
      <c r="C225" s="11">
        <f t="shared" si="3"/>
        <v>41361.65</v>
      </c>
      <c r="D225" s="11">
        <v>75203</v>
      </c>
      <c r="E225" s="45">
        <v>1990.12</v>
      </c>
      <c r="F225" s="44" t="s">
        <v>672</v>
      </c>
      <c r="G225" s="44" t="s">
        <v>673</v>
      </c>
      <c r="H225" s="18">
        <v>6</v>
      </c>
    </row>
    <row r="226" spans="1:8" s="18" customFormat="1" ht="20.100000000000001" customHeight="1" x14ac:dyDescent="0.15">
      <c r="A226" s="40">
        <v>222</v>
      </c>
      <c r="B226" s="10" t="s">
        <v>768</v>
      </c>
      <c r="C226" s="12">
        <f t="shared" si="3"/>
        <v>47300.000000000007</v>
      </c>
      <c r="D226" s="12">
        <v>86000</v>
      </c>
      <c r="E226" s="16">
        <v>2021.05</v>
      </c>
      <c r="F226" s="10" t="s">
        <v>46</v>
      </c>
      <c r="G226" s="10"/>
      <c r="H226" s="18">
        <v>15</v>
      </c>
    </row>
    <row r="227" spans="1:8" s="18" customFormat="1" ht="20.100000000000001" customHeight="1" x14ac:dyDescent="0.15">
      <c r="A227" s="40">
        <v>223</v>
      </c>
      <c r="B227" s="44" t="s">
        <v>674</v>
      </c>
      <c r="C227" s="13">
        <f t="shared" si="3"/>
        <v>46297.9</v>
      </c>
      <c r="D227" s="13">
        <v>84178</v>
      </c>
      <c r="E227" s="47">
        <v>2020.1</v>
      </c>
      <c r="F227" s="44" t="s">
        <v>0</v>
      </c>
      <c r="G227" s="44"/>
      <c r="H227" s="18">
        <v>8</v>
      </c>
    </row>
    <row r="228" spans="1:8" s="18" customFormat="1" ht="20.100000000000001" customHeight="1" x14ac:dyDescent="0.15">
      <c r="A228" s="40">
        <v>224</v>
      </c>
      <c r="B228" s="44" t="s">
        <v>199</v>
      </c>
      <c r="C228" s="11">
        <f t="shared" si="3"/>
        <v>43401.600000000006</v>
      </c>
      <c r="D228" s="11">
        <v>78912</v>
      </c>
      <c r="E228" s="45">
        <v>2012.02</v>
      </c>
      <c r="F228" s="44" t="s">
        <v>0</v>
      </c>
      <c r="G228" s="44"/>
      <c r="H228" s="18">
        <v>8</v>
      </c>
    </row>
    <row r="229" spans="1:8" s="18" customFormat="1" ht="20.100000000000001" customHeight="1" x14ac:dyDescent="0.15">
      <c r="A229" s="40">
        <v>225</v>
      </c>
      <c r="B229" s="44" t="s">
        <v>200</v>
      </c>
      <c r="C229" s="11">
        <f t="shared" si="3"/>
        <v>19303.900000000001</v>
      </c>
      <c r="D229" s="11">
        <v>35098</v>
      </c>
      <c r="E229" s="45">
        <v>2013.03</v>
      </c>
      <c r="F229" s="44" t="s">
        <v>0</v>
      </c>
      <c r="G229" s="44"/>
      <c r="H229" s="18">
        <v>8</v>
      </c>
    </row>
    <row r="230" spans="1:8" s="18" customFormat="1" ht="20.100000000000001" customHeight="1" x14ac:dyDescent="0.15">
      <c r="A230" s="40">
        <v>226</v>
      </c>
      <c r="B230" s="10" t="s">
        <v>769</v>
      </c>
      <c r="C230" s="12">
        <f t="shared" si="3"/>
        <v>43173.9</v>
      </c>
      <c r="D230" s="12">
        <v>78498</v>
      </c>
      <c r="E230" s="46">
        <v>1993.01</v>
      </c>
      <c r="F230" s="10" t="s">
        <v>16</v>
      </c>
      <c r="G230" s="10" t="s">
        <v>770</v>
      </c>
      <c r="H230" s="18">
        <v>15</v>
      </c>
    </row>
    <row r="231" spans="1:8" s="18" customFormat="1" ht="20.100000000000001" customHeight="1" x14ac:dyDescent="0.15">
      <c r="A231" s="40">
        <v>227</v>
      </c>
      <c r="B231" s="10" t="s">
        <v>771</v>
      </c>
      <c r="C231" s="12">
        <f t="shared" si="3"/>
        <v>47300.000000000007</v>
      </c>
      <c r="D231" s="12">
        <v>86000</v>
      </c>
      <c r="E231" s="16">
        <v>2021.11</v>
      </c>
      <c r="F231" s="10" t="s">
        <v>46</v>
      </c>
      <c r="G231" s="10"/>
      <c r="H231" s="18">
        <v>15</v>
      </c>
    </row>
    <row r="232" spans="1:8" s="18" customFormat="1" ht="20.100000000000001" customHeight="1" x14ac:dyDescent="0.15">
      <c r="A232" s="40">
        <v>228</v>
      </c>
      <c r="B232" s="44" t="s">
        <v>526</v>
      </c>
      <c r="C232" s="11">
        <f t="shared" si="3"/>
        <v>46200.000000000007</v>
      </c>
      <c r="D232" s="11">
        <v>84000</v>
      </c>
      <c r="E232" s="47">
        <v>2018.09</v>
      </c>
      <c r="F232" s="44" t="s">
        <v>9</v>
      </c>
      <c r="G232" s="44"/>
      <c r="H232" s="18">
        <v>16</v>
      </c>
    </row>
    <row r="233" spans="1:8" s="18" customFormat="1" ht="20.100000000000001" customHeight="1" x14ac:dyDescent="0.15">
      <c r="A233" s="40">
        <v>229</v>
      </c>
      <c r="B233" s="44" t="s">
        <v>201</v>
      </c>
      <c r="C233" s="11">
        <f t="shared" si="3"/>
        <v>19250</v>
      </c>
      <c r="D233" s="11">
        <v>35000</v>
      </c>
      <c r="E233" s="47">
        <v>2009.1</v>
      </c>
      <c r="F233" s="44" t="s">
        <v>37</v>
      </c>
      <c r="G233" s="44"/>
      <c r="H233" s="18">
        <v>38</v>
      </c>
    </row>
    <row r="234" spans="1:8" s="18" customFormat="1" ht="20.100000000000001" customHeight="1" x14ac:dyDescent="0.15">
      <c r="A234" s="40">
        <v>230</v>
      </c>
      <c r="B234" s="44" t="s">
        <v>202</v>
      </c>
      <c r="C234" s="11">
        <f t="shared" si="3"/>
        <v>41625.65</v>
      </c>
      <c r="D234" s="11">
        <v>75683</v>
      </c>
      <c r="E234" s="47">
        <v>1980.03</v>
      </c>
      <c r="F234" s="44" t="s">
        <v>11</v>
      </c>
      <c r="G234" s="44" t="s">
        <v>203</v>
      </c>
      <c r="H234" s="18">
        <v>8</v>
      </c>
    </row>
    <row r="235" spans="1:8" s="18" customFormat="1" ht="20.100000000000001" customHeight="1" x14ac:dyDescent="0.15">
      <c r="A235" s="40">
        <v>231</v>
      </c>
      <c r="B235" s="44" t="s">
        <v>204</v>
      </c>
      <c r="C235" s="11">
        <f t="shared" si="3"/>
        <v>46279.200000000004</v>
      </c>
      <c r="D235" s="11">
        <v>84144</v>
      </c>
      <c r="E235" s="47">
        <v>2014.01</v>
      </c>
      <c r="F235" s="44" t="s">
        <v>0</v>
      </c>
      <c r="G235" s="44"/>
      <c r="H235" s="18">
        <v>8</v>
      </c>
    </row>
    <row r="236" spans="1:8" s="18" customFormat="1" ht="20.100000000000001" customHeight="1" x14ac:dyDescent="0.15">
      <c r="A236" s="40">
        <v>232</v>
      </c>
      <c r="B236" s="44" t="s">
        <v>449</v>
      </c>
      <c r="C236" s="11">
        <f t="shared" si="3"/>
        <v>45810.05</v>
      </c>
      <c r="D236" s="11">
        <v>83291</v>
      </c>
      <c r="E236" s="47">
        <v>2017.03</v>
      </c>
      <c r="F236" s="44" t="s">
        <v>0</v>
      </c>
      <c r="G236" s="44"/>
      <c r="H236" s="18">
        <v>8</v>
      </c>
    </row>
    <row r="237" spans="1:8" s="18" customFormat="1" ht="20.100000000000001" customHeight="1" x14ac:dyDescent="0.15">
      <c r="A237" s="40">
        <v>233</v>
      </c>
      <c r="B237" s="44" t="s">
        <v>205</v>
      </c>
      <c r="C237" s="11">
        <f t="shared" si="3"/>
        <v>46279.200000000004</v>
      </c>
      <c r="D237" s="11">
        <v>84144</v>
      </c>
      <c r="E237" s="47">
        <v>2014.09</v>
      </c>
      <c r="F237" s="44" t="s">
        <v>0</v>
      </c>
      <c r="G237" s="44"/>
      <c r="H237" s="18">
        <v>8</v>
      </c>
    </row>
    <row r="238" spans="1:8" s="18" customFormat="1" ht="20.100000000000001" customHeight="1" x14ac:dyDescent="0.15">
      <c r="A238" s="40">
        <v>234</v>
      </c>
      <c r="B238" s="44" t="s">
        <v>206</v>
      </c>
      <c r="C238" s="11">
        <f t="shared" si="3"/>
        <v>45650.000000000007</v>
      </c>
      <c r="D238" s="11">
        <v>83000</v>
      </c>
      <c r="E238" s="45">
        <v>2016.01</v>
      </c>
      <c r="F238" s="44" t="s">
        <v>9</v>
      </c>
      <c r="G238" s="44"/>
      <c r="H238" s="18">
        <v>16</v>
      </c>
    </row>
    <row r="239" spans="1:8" s="18" customFormat="1" ht="20.100000000000001" customHeight="1" x14ac:dyDescent="0.15">
      <c r="A239" s="40">
        <v>235</v>
      </c>
      <c r="B239" s="44" t="s">
        <v>207</v>
      </c>
      <c r="C239" s="11">
        <f t="shared" si="3"/>
        <v>46200.000000000007</v>
      </c>
      <c r="D239" s="11">
        <v>84000</v>
      </c>
      <c r="E239" s="45">
        <v>2016.05</v>
      </c>
      <c r="F239" s="44" t="s">
        <v>11</v>
      </c>
      <c r="G239" s="44"/>
      <c r="H239" s="18">
        <v>8</v>
      </c>
    </row>
    <row r="240" spans="1:8" s="18" customFormat="1" ht="20.100000000000001" customHeight="1" x14ac:dyDescent="0.15">
      <c r="A240" s="40">
        <v>236</v>
      </c>
      <c r="B240" s="44" t="s">
        <v>675</v>
      </c>
      <c r="C240" s="11">
        <f t="shared" si="3"/>
        <v>46200.000000000007</v>
      </c>
      <c r="D240" s="11">
        <v>84000</v>
      </c>
      <c r="E240" s="47">
        <v>2020.03</v>
      </c>
      <c r="F240" s="44" t="s">
        <v>3</v>
      </c>
      <c r="G240" s="44"/>
      <c r="H240" s="18">
        <v>24</v>
      </c>
    </row>
    <row r="241" spans="1:8" s="18" customFormat="1" ht="20.100000000000001" customHeight="1" x14ac:dyDescent="0.15">
      <c r="A241" s="40">
        <v>237</v>
      </c>
      <c r="B241" s="44" t="s">
        <v>450</v>
      </c>
      <c r="C241" s="11">
        <f t="shared" si="3"/>
        <v>21236.050000000003</v>
      </c>
      <c r="D241" s="11">
        <v>38611</v>
      </c>
      <c r="E241" s="45">
        <v>2017.03</v>
      </c>
      <c r="F241" s="44" t="s">
        <v>11</v>
      </c>
      <c r="G241" s="44"/>
      <c r="H241" s="18">
        <v>8</v>
      </c>
    </row>
    <row r="242" spans="1:8" s="18" customFormat="1" ht="20.100000000000001" customHeight="1" x14ac:dyDescent="0.15">
      <c r="A242" s="40">
        <v>238</v>
      </c>
      <c r="B242" s="44" t="s">
        <v>451</v>
      </c>
      <c r="C242" s="11">
        <f t="shared" si="3"/>
        <v>21236.050000000003</v>
      </c>
      <c r="D242" s="11">
        <v>38611</v>
      </c>
      <c r="E242" s="45">
        <v>2017.06</v>
      </c>
      <c r="F242" s="44" t="s">
        <v>11</v>
      </c>
      <c r="G242" s="44"/>
      <c r="H242" s="18">
        <v>8</v>
      </c>
    </row>
    <row r="243" spans="1:8" s="18" customFormat="1" ht="20.100000000000001" customHeight="1" x14ac:dyDescent="0.15">
      <c r="A243" s="40">
        <v>239</v>
      </c>
      <c r="B243" s="10" t="s">
        <v>772</v>
      </c>
      <c r="C243" s="12">
        <f t="shared" si="3"/>
        <v>47300.000000000007</v>
      </c>
      <c r="D243" s="12">
        <v>86000</v>
      </c>
      <c r="E243" s="16">
        <v>2021.04</v>
      </c>
      <c r="F243" s="10" t="s">
        <v>46</v>
      </c>
      <c r="G243" s="10"/>
      <c r="H243" s="18">
        <v>15</v>
      </c>
    </row>
    <row r="244" spans="1:8" s="18" customFormat="1" ht="20.100000000000001" customHeight="1" x14ac:dyDescent="0.15">
      <c r="A244" s="40">
        <v>240</v>
      </c>
      <c r="B244" s="10" t="s">
        <v>773</v>
      </c>
      <c r="C244" s="12">
        <f t="shared" si="3"/>
        <v>47300.000000000007</v>
      </c>
      <c r="D244" s="12">
        <v>86000</v>
      </c>
      <c r="E244" s="16">
        <v>2021.08</v>
      </c>
      <c r="F244" s="10" t="s">
        <v>46</v>
      </c>
      <c r="G244" s="10"/>
      <c r="H244" s="18">
        <v>15</v>
      </c>
    </row>
    <row r="245" spans="1:8" s="18" customFormat="1" ht="20.100000000000001" customHeight="1" x14ac:dyDescent="0.15">
      <c r="A245" s="40">
        <v>241</v>
      </c>
      <c r="B245" s="10" t="s">
        <v>774</v>
      </c>
      <c r="C245" s="12">
        <f t="shared" si="3"/>
        <v>43176.65</v>
      </c>
      <c r="D245" s="12">
        <v>78503</v>
      </c>
      <c r="E245" s="46">
        <v>1996.01</v>
      </c>
      <c r="F245" s="10" t="s">
        <v>0</v>
      </c>
      <c r="G245" s="10" t="s">
        <v>775</v>
      </c>
      <c r="H245" s="18">
        <v>8</v>
      </c>
    </row>
    <row r="246" spans="1:8" s="18" customFormat="1" ht="20.100000000000001" customHeight="1" x14ac:dyDescent="0.15">
      <c r="A246" s="40">
        <v>242</v>
      </c>
      <c r="B246" s="44" t="s">
        <v>208</v>
      </c>
      <c r="C246" s="11">
        <f t="shared" si="3"/>
        <v>12739.1</v>
      </c>
      <c r="D246" s="11">
        <v>23162</v>
      </c>
      <c r="E246" s="45">
        <v>2011.11</v>
      </c>
      <c r="F246" s="44" t="s">
        <v>39</v>
      </c>
      <c r="G246" s="44"/>
      <c r="H246" s="18">
        <v>17</v>
      </c>
    </row>
    <row r="247" spans="1:8" s="18" customFormat="1" ht="20.100000000000001" customHeight="1" x14ac:dyDescent="0.15">
      <c r="A247" s="40">
        <v>243</v>
      </c>
      <c r="B247" s="44" t="s">
        <v>209</v>
      </c>
      <c r="C247" s="11">
        <f t="shared" si="3"/>
        <v>12739.1</v>
      </c>
      <c r="D247" s="11">
        <v>23162</v>
      </c>
      <c r="E247" s="47">
        <v>2011.1</v>
      </c>
      <c r="F247" s="44" t="s">
        <v>39</v>
      </c>
      <c r="G247" s="44"/>
      <c r="H247" s="18">
        <v>17</v>
      </c>
    </row>
    <row r="248" spans="1:8" s="18" customFormat="1" ht="20.100000000000001" customHeight="1" x14ac:dyDescent="0.15">
      <c r="A248" s="40">
        <v>244</v>
      </c>
      <c r="B248" s="44" t="s">
        <v>452</v>
      </c>
      <c r="C248" s="11">
        <f t="shared" si="3"/>
        <v>46200.000000000007</v>
      </c>
      <c r="D248" s="11">
        <v>84000</v>
      </c>
      <c r="E248" s="47">
        <v>2017.03</v>
      </c>
      <c r="F248" s="44" t="s">
        <v>11</v>
      </c>
      <c r="G248" s="44"/>
      <c r="H248" s="18">
        <v>8</v>
      </c>
    </row>
    <row r="249" spans="1:8" s="18" customFormat="1" ht="20.100000000000001" customHeight="1" x14ac:dyDescent="0.15">
      <c r="A249" s="40">
        <v>245</v>
      </c>
      <c r="B249" s="44" t="s">
        <v>453</v>
      </c>
      <c r="C249" s="11">
        <f t="shared" si="3"/>
        <v>46200.000000000007</v>
      </c>
      <c r="D249" s="11">
        <v>84000</v>
      </c>
      <c r="E249" s="47">
        <v>2017.05</v>
      </c>
      <c r="F249" s="44" t="s">
        <v>11</v>
      </c>
      <c r="G249" s="44"/>
      <c r="H249" s="18">
        <v>8</v>
      </c>
    </row>
    <row r="250" spans="1:8" s="18" customFormat="1" ht="20.100000000000001" customHeight="1" x14ac:dyDescent="0.15">
      <c r="A250" s="40">
        <v>246</v>
      </c>
      <c r="B250" s="44" t="s">
        <v>454</v>
      </c>
      <c r="C250" s="11">
        <f t="shared" si="3"/>
        <v>46200.000000000007</v>
      </c>
      <c r="D250" s="11">
        <v>84000</v>
      </c>
      <c r="E250" s="47">
        <v>2017.09</v>
      </c>
      <c r="F250" s="44" t="s">
        <v>11</v>
      </c>
      <c r="G250" s="44"/>
      <c r="H250" s="18">
        <v>8</v>
      </c>
    </row>
    <row r="251" spans="1:8" s="18" customFormat="1" ht="20.100000000000001" customHeight="1" x14ac:dyDescent="0.15">
      <c r="A251" s="40">
        <v>247</v>
      </c>
      <c r="B251" s="10" t="s">
        <v>776</v>
      </c>
      <c r="C251" s="12">
        <f t="shared" si="3"/>
        <v>20515</v>
      </c>
      <c r="D251" s="12">
        <v>37300</v>
      </c>
      <c r="E251" s="46">
        <v>2003.11</v>
      </c>
      <c r="F251" s="10" t="s">
        <v>2</v>
      </c>
      <c r="G251" s="10" t="s">
        <v>777</v>
      </c>
      <c r="H251" s="18">
        <v>1</v>
      </c>
    </row>
    <row r="252" spans="1:8" s="18" customFormat="1" ht="20.100000000000001" customHeight="1" x14ac:dyDescent="0.15">
      <c r="A252" s="40">
        <v>248</v>
      </c>
      <c r="B252" s="44" t="s">
        <v>210</v>
      </c>
      <c r="C252" s="11">
        <f t="shared" si="3"/>
        <v>19838.5</v>
      </c>
      <c r="D252" s="11">
        <v>36070</v>
      </c>
      <c r="E252" s="45">
        <v>2016.11</v>
      </c>
      <c r="F252" s="44" t="s">
        <v>2</v>
      </c>
      <c r="G252" s="44" t="s">
        <v>169</v>
      </c>
      <c r="H252" s="18">
        <v>1</v>
      </c>
    </row>
    <row r="253" spans="1:8" s="18" customFormat="1" ht="20.100000000000001" customHeight="1" x14ac:dyDescent="0.15">
      <c r="A253" s="40">
        <v>249</v>
      </c>
      <c r="B253" s="44" t="s">
        <v>211</v>
      </c>
      <c r="C253" s="11">
        <f t="shared" si="3"/>
        <v>19356.150000000001</v>
      </c>
      <c r="D253" s="11">
        <v>35193</v>
      </c>
      <c r="E253" s="47">
        <v>2010.1</v>
      </c>
      <c r="F253" s="9" t="s">
        <v>13</v>
      </c>
      <c r="G253" s="44"/>
      <c r="H253" s="18">
        <v>1</v>
      </c>
    </row>
    <row r="254" spans="1:8" s="18" customFormat="1" ht="20.100000000000001" customHeight="1" x14ac:dyDescent="0.15">
      <c r="A254" s="40">
        <v>250</v>
      </c>
      <c r="B254" s="44" t="s">
        <v>676</v>
      </c>
      <c r="C254" s="11">
        <f t="shared" si="3"/>
        <v>12100.000000000002</v>
      </c>
      <c r="D254" s="11">
        <v>22000</v>
      </c>
      <c r="E254" s="47">
        <v>2020.01</v>
      </c>
      <c r="F254" s="44" t="s">
        <v>2</v>
      </c>
      <c r="G254" s="44"/>
      <c r="H254" s="18">
        <v>1</v>
      </c>
    </row>
    <row r="255" spans="1:8" s="18" customFormat="1" ht="20.100000000000001" customHeight="1" x14ac:dyDescent="0.15">
      <c r="A255" s="40">
        <v>251</v>
      </c>
      <c r="B255" s="44" t="s">
        <v>582</v>
      </c>
      <c r="C255" s="11">
        <f t="shared" si="3"/>
        <v>19838.5</v>
      </c>
      <c r="D255" s="11">
        <v>36070</v>
      </c>
      <c r="E255" s="45">
        <v>2019.12</v>
      </c>
      <c r="F255" s="44" t="s">
        <v>2</v>
      </c>
      <c r="G255" s="44" t="s">
        <v>169</v>
      </c>
      <c r="H255" s="18">
        <v>1</v>
      </c>
    </row>
    <row r="256" spans="1:8" s="18" customFormat="1" ht="20.100000000000001" customHeight="1" x14ac:dyDescent="0.15">
      <c r="A256" s="40">
        <v>252</v>
      </c>
      <c r="B256" s="44" t="s">
        <v>455</v>
      </c>
      <c r="C256" s="11">
        <f t="shared" si="3"/>
        <v>19838.5</v>
      </c>
      <c r="D256" s="11">
        <v>36070</v>
      </c>
      <c r="E256" s="45">
        <v>2017.06</v>
      </c>
      <c r="F256" s="44" t="s">
        <v>2</v>
      </c>
      <c r="G256" s="44"/>
      <c r="H256" s="18">
        <v>1</v>
      </c>
    </row>
    <row r="257" spans="1:8" s="18" customFormat="1" ht="20.100000000000001" customHeight="1" x14ac:dyDescent="0.15">
      <c r="A257" s="40">
        <v>253</v>
      </c>
      <c r="B257" s="44" t="s">
        <v>212</v>
      </c>
      <c r="C257" s="11">
        <f t="shared" si="3"/>
        <v>12516.900000000001</v>
      </c>
      <c r="D257" s="11">
        <v>22758</v>
      </c>
      <c r="E257" s="45">
        <v>2010.02</v>
      </c>
      <c r="F257" s="44" t="s">
        <v>0</v>
      </c>
      <c r="G257" s="44"/>
      <c r="H257" s="18">
        <v>8</v>
      </c>
    </row>
    <row r="258" spans="1:8" s="18" customFormat="1" ht="20.100000000000001" customHeight="1" x14ac:dyDescent="0.15">
      <c r="A258" s="40">
        <v>254</v>
      </c>
      <c r="B258" s="44" t="s">
        <v>527</v>
      </c>
      <c r="C258" s="11">
        <f t="shared" si="3"/>
        <v>46334.200000000004</v>
      </c>
      <c r="D258" s="11">
        <v>84244</v>
      </c>
      <c r="E258" s="47">
        <v>2018.01</v>
      </c>
      <c r="F258" s="44" t="s">
        <v>55</v>
      </c>
      <c r="G258" s="44"/>
      <c r="H258" s="18">
        <v>38</v>
      </c>
    </row>
    <row r="259" spans="1:8" s="18" customFormat="1" ht="20.100000000000001" customHeight="1" x14ac:dyDescent="0.15">
      <c r="A259" s="40">
        <v>255</v>
      </c>
      <c r="B259" s="44" t="s">
        <v>528</v>
      </c>
      <c r="C259" s="11">
        <f t="shared" si="3"/>
        <v>43739.850000000006</v>
      </c>
      <c r="D259" s="11">
        <v>79527</v>
      </c>
      <c r="E259" s="45">
        <v>1997.11</v>
      </c>
      <c r="F259" s="44" t="s">
        <v>37</v>
      </c>
      <c r="G259" s="44" t="s">
        <v>529</v>
      </c>
      <c r="H259" s="18">
        <v>38</v>
      </c>
    </row>
    <row r="260" spans="1:8" s="18" customFormat="1" ht="20.100000000000001" customHeight="1" x14ac:dyDescent="0.15">
      <c r="A260" s="40">
        <v>256</v>
      </c>
      <c r="B260" s="44" t="s">
        <v>213</v>
      </c>
      <c r="C260" s="11">
        <f t="shared" si="3"/>
        <v>12464.1</v>
      </c>
      <c r="D260" s="11">
        <v>22662</v>
      </c>
      <c r="E260" s="45">
        <v>2002.03</v>
      </c>
      <c r="F260" s="44" t="s">
        <v>0</v>
      </c>
      <c r="G260" s="44"/>
      <c r="H260" s="18">
        <v>8</v>
      </c>
    </row>
    <row r="261" spans="1:8" s="18" customFormat="1" ht="20.100000000000001" customHeight="1" x14ac:dyDescent="0.15">
      <c r="A261" s="40">
        <v>257</v>
      </c>
      <c r="B261" s="44" t="s">
        <v>214</v>
      </c>
      <c r="C261" s="11">
        <f t="shared" ref="C261:C324" si="4">0.55*D261</f>
        <v>12517.45</v>
      </c>
      <c r="D261" s="11">
        <v>22759</v>
      </c>
      <c r="E261" s="45">
        <v>2010.06</v>
      </c>
      <c r="F261" s="44" t="s">
        <v>0</v>
      </c>
      <c r="G261" s="44"/>
      <c r="H261" s="18">
        <v>8</v>
      </c>
    </row>
    <row r="262" spans="1:8" s="18" customFormat="1" ht="20.100000000000001" customHeight="1" x14ac:dyDescent="0.15">
      <c r="A262" s="40">
        <v>258</v>
      </c>
      <c r="B262" s="44" t="s">
        <v>215</v>
      </c>
      <c r="C262" s="11">
        <f t="shared" si="4"/>
        <v>12417.35</v>
      </c>
      <c r="D262" s="11">
        <v>22577</v>
      </c>
      <c r="E262" s="45">
        <v>2010.05</v>
      </c>
      <c r="F262" s="44" t="s">
        <v>0</v>
      </c>
      <c r="G262" s="44"/>
      <c r="H262" s="18">
        <v>8</v>
      </c>
    </row>
    <row r="263" spans="1:8" s="18" customFormat="1" ht="20.100000000000001" customHeight="1" x14ac:dyDescent="0.15">
      <c r="A263" s="40">
        <v>259</v>
      </c>
      <c r="B263" s="44" t="s">
        <v>530</v>
      </c>
      <c r="C263" s="11">
        <f t="shared" si="4"/>
        <v>45210.000000000007</v>
      </c>
      <c r="D263" s="11">
        <v>82200</v>
      </c>
      <c r="E263" s="47">
        <v>2018.11</v>
      </c>
      <c r="F263" s="44" t="s">
        <v>0</v>
      </c>
      <c r="G263" s="44"/>
      <c r="H263" s="18">
        <v>8</v>
      </c>
    </row>
    <row r="264" spans="1:8" s="18" customFormat="1" ht="20.100000000000001" customHeight="1" x14ac:dyDescent="0.15">
      <c r="A264" s="40">
        <v>260</v>
      </c>
      <c r="B264" s="44" t="s">
        <v>583</v>
      </c>
      <c r="C264" s="11">
        <f t="shared" si="4"/>
        <v>42403.9</v>
      </c>
      <c r="D264" s="11">
        <v>77098</v>
      </c>
      <c r="E264" s="45">
        <v>2005.01</v>
      </c>
      <c r="F264" s="44" t="s">
        <v>9</v>
      </c>
      <c r="G264" s="44" t="s">
        <v>584</v>
      </c>
      <c r="H264" s="18">
        <v>16</v>
      </c>
    </row>
    <row r="265" spans="1:8" s="18" customFormat="1" ht="20.100000000000001" customHeight="1" x14ac:dyDescent="0.15">
      <c r="A265" s="40">
        <v>261</v>
      </c>
      <c r="B265" s="44" t="s">
        <v>531</v>
      </c>
      <c r="C265" s="11">
        <f t="shared" si="4"/>
        <v>45195.15</v>
      </c>
      <c r="D265" s="11">
        <v>82173</v>
      </c>
      <c r="E265" s="45">
        <v>2003.06</v>
      </c>
      <c r="F265" s="44" t="s">
        <v>9</v>
      </c>
      <c r="G265" s="44" t="s">
        <v>532</v>
      </c>
      <c r="H265" s="18">
        <v>16</v>
      </c>
    </row>
    <row r="266" spans="1:8" s="18" customFormat="1" ht="20.100000000000001" customHeight="1" x14ac:dyDescent="0.15">
      <c r="A266" s="40">
        <v>262</v>
      </c>
      <c r="B266" s="44" t="s">
        <v>216</v>
      </c>
      <c r="C266" s="11">
        <f t="shared" si="4"/>
        <v>45810.05</v>
      </c>
      <c r="D266" s="11">
        <v>83291</v>
      </c>
      <c r="E266" s="45">
        <v>2016.09</v>
      </c>
      <c r="F266" s="44" t="s">
        <v>11</v>
      </c>
      <c r="G266" s="44"/>
      <c r="H266" s="18">
        <v>8</v>
      </c>
    </row>
    <row r="267" spans="1:8" s="18" customFormat="1" ht="20.100000000000001" customHeight="1" x14ac:dyDescent="0.15">
      <c r="A267" s="40">
        <v>263</v>
      </c>
      <c r="B267" s="44" t="s">
        <v>677</v>
      </c>
      <c r="C267" s="11">
        <f t="shared" si="4"/>
        <v>46536.600000000006</v>
      </c>
      <c r="D267" s="11">
        <v>84612</v>
      </c>
      <c r="E267" s="47">
        <v>2020.07</v>
      </c>
      <c r="F267" s="44" t="s">
        <v>0</v>
      </c>
      <c r="G267" s="44"/>
      <c r="H267" s="18">
        <v>8</v>
      </c>
    </row>
    <row r="268" spans="1:8" s="18" customFormat="1" ht="20.100000000000001" customHeight="1" x14ac:dyDescent="0.15">
      <c r="A268" s="40">
        <v>264</v>
      </c>
      <c r="B268" s="10" t="s">
        <v>778</v>
      </c>
      <c r="C268" s="12">
        <f t="shared" si="4"/>
        <v>46383.15</v>
      </c>
      <c r="D268" s="12">
        <v>84333</v>
      </c>
      <c r="E268" s="46">
        <v>2001.12</v>
      </c>
      <c r="F268" s="10" t="s">
        <v>0</v>
      </c>
      <c r="G268" s="10" t="s">
        <v>779</v>
      </c>
      <c r="H268" s="18">
        <v>8</v>
      </c>
    </row>
    <row r="269" spans="1:8" s="18" customFormat="1" ht="20.100000000000001" customHeight="1" x14ac:dyDescent="0.15">
      <c r="A269" s="40">
        <v>265</v>
      </c>
      <c r="B269" s="10" t="s">
        <v>780</v>
      </c>
      <c r="C269" s="12">
        <f t="shared" si="4"/>
        <v>19356.150000000001</v>
      </c>
      <c r="D269" s="12">
        <v>35193</v>
      </c>
      <c r="E269" s="46">
        <v>2010.08</v>
      </c>
      <c r="F269" s="10" t="s">
        <v>11</v>
      </c>
      <c r="G269" s="10" t="s">
        <v>781</v>
      </c>
      <c r="H269" s="18">
        <v>8</v>
      </c>
    </row>
    <row r="270" spans="1:8" s="18" customFormat="1" ht="20.100000000000001" customHeight="1" x14ac:dyDescent="0.15">
      <c r="A270" s="40">
        <v>266</v>
      </c>
      <c r="B270" s="10" t="s">
        <v>782</v>
      </c>
      <c r="C270" s="12">
        <f t="shared" si="4"/>
        <v>19281.900000000001</v>
      </c>
      <c r="D270" s="12">
        <v>35058</v>
      </c>
      <c r="E270" s="46">
        <v>1993.07</v>
      </c>
      <c r="F270" s="10" t="s">
        <v>0</v>
      </c>
      <c r="G270" s="10" t="s">
        <v>783</v>
      </c>
      <c r="H270" s="18">
        <v>8</v>
      </c>
    </row>
    <row r="271" spans="1:8" s="18" customFormat="1" ht="20.100000000000001" customHeight="1" x14ac:dyDescent="0.15">
      <c r="A271" s="40">
        <v>267</v>
      </c>
      <c r="B271" s="44" t="s">
        <v>456</v>
      </c>
      <c r="C271" s="11">
        <f t="shared" si="4"/>
        <v>44075.9</v>
      </c>
      <c r="D271" s="11">
        <v>80138</v>
      </c>
      <c r="E271" s="45">
        <v>2007.07</v>
      </c>
      <c r="F271" s="44" t="s">
        <v>2</v>
      </c>
      <c r="G271" s="44" t="s">
        <v>457</v>
      </c>
      <c r="H271" s="18">
        <v>1</v>
      </c>
    </row>
    <row r="272" spans="1:8" s="18" customFormat="1" ht="20.100000000000001" customHeight="1" x14ac:dyDescent="0.15">
      <c r="A272" s="40">
        <v>268</v>
      </c>
      <c r="B272" s="44" t="s">
        <v>217</v>
      </c>
      <c r="C272" s="11">
        <f t="shared" si="4"/>
        <v>32665.600000000002</v>
      </c>
      <c r="D272" s="11">
        <v>59392</v>
      </c>
      <c r="E272" s="45">
        <v>2005.03</v>
      </c>
      <c r="F272" s="44" t="s">
        <v>2</v>
      </c>
      <c r="G272" s="44"/>
      <c r="H272" s="18">
        <v>1</v>
      </c>
    </row>
    <row r="273" spans="1:8" s="18" customFormat="1" ht="20.100000000000001" customHeight="1" x14ac:dyDescent="0.15">
      <c r="A273" s="40">
        <v>269</v>
      </c>
      <c r="B273" s="44" t="s">
        <v>218</v>
      </c>
      <c r="C273" s="11">
        <f t="shared" si="4"/>
        <v>33000</v>
      </c>
      <c r="D273" s="11">
        <v>60000</v>
      </c>
      <c r="E273" s="45">
        <v>2016.09</v>
      </c>
      <c r="F273" s="44" t="s">
        <v>219</v>
      </c>
      <c r="G273" s="44"/>
      <c r="H273" s="18">
        <v>28</v>
      </c>
    </row>
    <row r="274" spans="1:8" s="18" customFormat="1" ht="20.100000000000001" customHeight="1" x14ac:dyDescent="0.15">
      <c r="A274" s="40">
        <v>270</v>
      </c>
      <c r="B274" s="44" t="s">
        <v>678</v>
      </c>
      <c r="C274" s="11">
        <f t="shared" si="4"/>
        <v>44000</v>
      </c>
      <c r="D274" s="11">
        <v>80000</v>
      </c>
      <c r="E274" s="47">
        <v>2020.03</v>
      </c>
      <c r="F274" s="44" t="s">
        <v>20</v>
      </c>
      <c r="G274" s="44"/>
      <c r="H274" s="18">
        <v>28</v>
      </c>
    </row>
    <row r="275" spans="1:8" s="18" customFormat="1" ht="20.100000000000001" customHeight="1" x14ac:dyDescent="0.15">
      <c r="A275" s="40">
        <v>271</v>
      </c>
      <c r="B275" s="44" t="s">
        <v>220</v>
      </c>
      <c r="C275" s="11">
        <f t="shared" si="4"/>
        <v>33000</v>
      </c>
      <c r="D275" s="11">
        <v>60000</v>
      </c>
      <c r="E275" s="45">
        <v>2016.07</v>
      </c>
      <c r="F275" s="44" t="s">
        <v>219</v>
      </c>
      <c r="G275" s="44"/>
      <c r="H275" s="18">
        <v>28</v>
      </c>
    </row>
    <row r="276" spans="1:8" s="18" customFormat="1" ht="20.100000000000001" customHeight="1" x14ac:dyDescent="0.15">
      <c r="A276" s="40">
        <v>272</v>
      </c>
      <c r="B276" s="44" t="s">
        <v>221</v>
      </c>
      <c r="C276" s="11">
        <f t="shared" si="4"/>
        <v>46200.000000000007</v>
      </c>
      <c r="D276" s="11">
        <v>84000</v>
      </c>
      <c r="E276" s="45">
        <v>2016.01</v>
      </c>
      <c r="F276" s="44" t="s">
        <v>219</v>
      </c>
      <c r="G276" s="44"/>
      <c r="H276" s="18">
        <v>28</v>
      </c>
    </row>
    <row r="277" spans="1:8" s="18" customFormat="1" ht="20.100000000000001" customHeight="1" x14ac:dyDescent="0.15">
      <c r="A277" s="40">
        <v>273</v>
      </c>
      <c r="B277" s="44" t="s">
        <v>222</v>
      </c>
      <c r="C277" s="11">
        <f t="shared" si="4"/>
        <v>45311.750000000007</v>
      </c>
      <c r="D277" s="11">
        <v>82385</v>
      </c>
      <c r="E277" s="45">
        <v>2008.05</v>
      </c>
      <c r="F277" s="44" t="s">
        <v>219</v>
      </c>
      <c r="G277" s="44"/>
      <c r="H277" s="18">
        <v>28</v>
      </c>
    </row>
    <row r="278" spans="1:8" s="18" customFormat="1" ht="20.100000000000001" customHeight="1" x14ac:dyDescent="0.15">
      <c r="A278" s="40">
        <v>274</v>
      </c>
      <c r="B278" s="44" t="s">
        <v>223</v>
      </c>
      <c r="C278" s="11">
        <f t="shared" si="4"/>
        <v>46200.000000000007</v>
      </c>
      <c r="D278" s="11">
        <v>84000</v>
      </c>
      <c r="E278" s="47">
        <v>2015.1</v>
      </c>
      <c r="F278" s="44" t="s">
        <v>219</v>
      </c>
      <c r="G278" s="44"/>
      <c r="H278" s="18">
        <v>28</v>
      </c>
    </row>
    <row r="279" spans="1:8" s="18" customFormat="1" ht="20.100000000000001" customHeight="1" x14ac:dyDescent="0.15">
      <c r="A279" s="40">
        <v>275</v>
      </c>
      <c r="B279" s="44" t="s">
        <v>224</v>
      </c>
      <c r="C279" s="11">
        <f t="shared" si="4"/>
        <v>46200.000000000007</v>
      </c>
      <c r="D279" s="11">
        <v>84000</v>
      </c>
      <c r="E279" s="47">
        <v>2015.11</v>
      </c>
      <c r="F279" s="44" t="s">
        <v>219</v>
      </c>
      <c r="G279" s="44"/>
      <c r="H279" s="18">
        <v>28</v>
      </c>
    </row>
    <row r="280" spans="1:8" s="18" customFormat="1" ht="20.100000000000001" customHeight="1" x14ac:dyDescent="0.15">
      <c r="A280" s="40">
        <v>276</v>
      </c>
      <c r="B280" s="44" t="s">
        <v>225</v>
      </c>
      <c r="C280" s="11">
        <f t="shared" si="4"/>
        <v>45342.000000000007</v>
      </c>
      <c r="D280" s="11">
        <v>82440</v>
      </c>
      <c r="E280" s="45">
        <v>2008.09</v>
      </c>
      <c r="F280" s="44" t="s">
        <v>219</v>
      </c>
      <c r="G280" s="44"/>
      <c r="H280" s="18">
        <v>28</v>
      </c>
    </row>
    <row r="281" spans="1:8" s="18" customFormat="1" ht="20.100000000000001" customHeight="1" x14ac:dyDescent="0.15">
      <c r="A281" s="40">
        <v>277</v>
      </c>
      <c r="B281" s="44" t="s">
        <v>226</v>
      </c>
      <c r="C281" s="11">
        <f t="shared" si="4"/>
        <v>46200.000000000007</v>
      </c>
      <c r="D281" s="11">
        <v>84000</v>
      </c>
      <c r="E281" s="45">
        <v>2016.03</v>
      </c>
      <c r="F281" s="44" t="s">
        <v>219</v>
      </c>
      <c r="G281" s="44"/>
      <c r="H281" s="18">
        <v>28</v>
      </c>
    </row>
    <row r="282" spans="1:8" s="18" customFormat="1" ht="20.100000000000001" customHeight="1" x14ac:dyDescent="0.15">
      <c r="A282" s="40">
        <v>278</v>
      </c>
      <c r="B282" s="44" t="s">
        <v>679</v>
      </c>
      <c r="C282" s="11">
        <f t="shared" si="4"/>
        <v>44000</v>
      </c>
      <c r="D282" s="11">
        <v>80000</v>
      </c>
      <c r="E282" s="47">
        <v>2020.05</v>
      </c>
      <c r="F282" s="44" t="s">
        <v>37</v>
      </c>
      <c r="G282" s="44"/>
      <c r="H282" s="18">
        <v>38</v>
      </c>
    </row>
    <row r="283" spans="1:8" s="18" customFormat="1" ht="20.100000000000001" customHeight="1" x14ac:dyDescent="0.15">
      <c r="A283" s="40">
        <v>279</v>
      </c>
      <c r="B283" s="44" t="s">
        <v>585</v>
      </c>
      <c r="C283" s="11">
        <f t="shared" si="4"/>
        <v>33144.65</v>
      </c>
      <c r="D283" s="11">
        <v>60263</v>
      </c>
      <c r="E283" s="45">
        <v>2009.02</v>
      </c>
      <c r="F283" s="44" t="s">
        <v>2</v>
      </c>
      <c r="G283" s="44" t="s">
        <v>586</v>
      </c>
      <c r="H283" s="18">
        <v>1</v>
      </c>
    </row>
    <row r="284" spans="1:8" s="18" customFormat="1" ht="20.100000000000001" customHeight="1" x14ac:dyDescent="0.15">
      <c r="A284" s="40">
        <v>280</v>
      </c>
      <c r="B284" s="44" t="s">
        <v>227</v>
      </c>
      <c r="C284" s="11">
        <f t="shared" si="4"/>
        <v>44109.450000000004</v>
      </c>
      <c r="D284" s="11">
        <v>80199</v>
      </c>
      <c r="E284" s="45">
        <v>2010.01</v>
      </c>
      <c r="F284" s="9" t="s">
        <v>68</v>
      </c>
      <c r="G284" s="44"/>
      <c r="H284" s="18">
        <v>18</v>
      </c>
    </row>
    <row r="285" spans="1:8" s="18" customFormat="1" ht="20.100000000000001" customHeight="1" x14ac:dyDescent="0.15">
      <c r="A285" s="40">
        <v>281</v>
      </c>
      <c r="B285" s="44" t="s">
        <v>680</v>
      </c>
      <c r="C285" s="11">
        <f t="shared" si="4"/>
        <v>46532.750000000007</v>
      </c>
      <c r="D285" s="11">
        <v>84605</v>
      </c>
      <c r="E285" s="47">
        <v>2020.09</v>
      </c>
      <c r="F285" s="44" t="s">
        <v>2</v>
      </c>
      <c r="G285" s="44"/>
      <c r="H285" s="18">
        <v>1</v>
      </c>
    </row>
    <row r="286" spans="1:8" s="18" customFormat="1" ht="20.100000000000001" customHeight="1" x14ac:dyDescent="0.15">
      <c r="A286" s="40">
        <v>282</v>
      </c>
      <c r="B286" s="44" t="s">
        <v>458</v>
      </c>
      <c r="C286" s="11">
        <f t="shared" si="4"/>
        <v>12106.6</v>
      </c>
      <c r="D286" s="11">
        <v>22012</v>
      </c>
      <c r="E286" s="45">
        <v>2016.12</v>
      </c>
      <c r="F286" s="44" t="s">
        <v>459</v>
      </c>
      <c r="G286" s="44"/>
      <c r="H286" s="18">
        <v>20</v>
      </c>
    </row>
    <row r="287" spans="1:8" s="18" customFormat="1" ht="20.100000000000001" customHeight="1" x14ac:dyDescent="0.15">
      <c r="A287" s="40">
        <v>283</v>
      </c>
      <c r="B287" s="44" t="s">
        <v>587</v>
      </c>
      <c r="C287" s="11">
        <f t="shared" si="4"/>
        <v>20992.95</v>
      </c>
      <c r="D287" s="11">
        <v>38169</v>
      </c>
      <c r="E287" s="45">
        <v>2019.03</v>
      </c>
      <c r="F287" s="44" t="s">
        <v>37</v>
      </c>
      <c r="G287" s="44"/>
      <c r="H287" s="18">
        <v>38</v>
      </c>
    </row>
    <row r="288" spans="1:8" s="18" customFormat="1" ht="20.100000000000001" customHeight="1" x14ac:dyDescent="0.15">
      <c r="A288" s="40">
        <v>284</v>
      </c>
      <c r="B288" s="44" t="s">
        <v>228</v>
      </c>
      <c r="C288" s="11">
        <f t="shared" si="4"/>
        <v>20900</v>
      </c>
      <c r="D288" s="11">
        <v>38000</v>
      </c>
      <c r="E288" s="45">
        <v>2013.11</v>
      </c>
      <c r="F288" s="44" t="s">
        <v>0</v>
      </c>
      <c r="G288" s="44"/>
      <c r="H288" s="18">
        <v>8</v>
      </c>
    </row>
    <row r="289" spans="1:8" s="18" customFormat="1" ht="20.100000000000001" customHeight="1" x14ac:dyDescent="0.15">
      <c r="A289" s="40">
        <v>285</v>
      </c>
      <c r="B289" s="44" t="s">
        <v>681</v>
      </c>
      <c r="C289" s="11">
        <f t="shared" si="4"/>
        <v>11405.900000000001</v>
      </c>
      <c r="D289" s="11">
        <v>20738</v>
      </c>
      <c r="E289" s="45">
        <v>2009.01</v>
      </c>
      <c r="F289" s="44" t="s">
        <v>30</v>
      </c>
      <c r="G289" s="44" t="s">
        <v>682</v>
      </c>
      <c r="H289" s="18">
        <v>17</v>
      </c>
    </row>
    <row r="290" spans="1:8" s="18" customFormat="1" ht="20.100000000000001" customHeight="1" x14ac:dyDescent="0.15">
      <c r="A290" s="40">
        <v>286</v>
      </c>
      <c r="B290" s="44" t="s">
        <v>533</v>
      </c>
      <c r="C290" s="11">
        <f t="shared" si="4"/>
        <v>20962.7</v>
      </c>
      <c r="D290" s="11">
        <v>38114</v>
      </c>
      <c r="E290" s="47">
        <v>2018.02</v>
      </c>
      <c r="F290" s="44" t="s">
        <v>219</v>
      </c>
      <c r="G290" s="44"/>
      <c r="H290" s="18">
        <v>28</v>
      </c>
    </row>
    <row r="291" spans="1:8" s="18" customFormat="1" ht="20.100000000000001" customHeight="1" x14ac:dyDescent="0.15">
      <c r="A291" s="40">
        <v>287</v>
      </c>
      <c r="B291" s="44" t="s">
        <v>229</v>
      </c>
      <c r="C291" s="11">
        <f t="shared" si="4"/>
        <v>46035.000000000007</v>
      </c>
      <c r="D291" s="11">
        <v>83700</v>
      </c>
      <c r="E291" s="45">
        <v>2008.03</v>
      </c>
      <c r="F291" s="44" t="s">
        <v>55</v>
      </c>
      <c r="G291" s="44"/>
      <c r="H291" s="18">
        <v>38</v>
      </c>
    </row>
    <row r="292" spans="1:8" s="18" customFormat="1" ht="20.100000000000001" customHeight="1" x14ac:dyDescent="0.15">
      <c r="A292" s="40">
        <v>288</v>
      </c>
      <c r="B292" s="44" t="s">
        <v>230</v>
      </c>
      <c r="C292" s="11">
        <f t="shared" si="4"/>
        <v>11330.000000000002</v>
      </c>
      <c r="D292" s="11">
        <v>20600</v>
      </c>
      <c r="E292" s="45">
        <v>2009.06</v>
      </c>
      <c r="F292" s="44" t="s">
        <v>89</v>
      </c>
      <c r="G292" s="44" t="s">
        <v>231</v>
      </c>
      <c r="H292" s="18">
        <v>30</v>
      </c>
    </row>
    <row r="293" spans="1:8" s="18" customFormat="1" ht="20.100000000000001" customHeight="1" x14ac:dyDescent="0.15">
      <c r="A293" s="40">
        <v>289</v>
      </c>
      <c r="B293" s="44" t="s">
        <v>534</v>
      </c>
      <c r="C293" s="11">
        <f t="shared" si="4"/>
        <v>45798.500000000007</v>
      </c>
      <c r="D293" s="11">
        <v>83270</v>
      </c>
      <c r="E293" s="45">
        <v>2006.11</v>
      </c>
      <c r="F293" s="44" t="s">
        <v>19</v>
      </c>
      <c r="G293" s="44" t="s">
        <v>535</v>
      </c>
      <c r="H293" s="18">
        <v>18</v>
      </c>
    </row>
    <row r="294" spans="1:8" s="18" customFormat="1" ht="20.100000000000001" customHeight="1" x14ac:dyDescent="0.15">
      <c r="A294" s="40">
        <v>290</v>
      </c>
      <c r="B294" s="44" t="s">
        <v>460</v>
      </c>
      <c r="C294" s="11">
        <f t="shared" si="4"/>
        <v>19481</v>
      </c>
      <c r="D294" s="11">
        <v>35420</v>
      </c>
      <c r="E294" s="45">
        <v>1997.07</v>
      </c>
      <c r="F294" s="44" t="s">
        <v>68</v>
      </c>
      <c r="G294" s="44" t="s">
        <v>461</v>
      </c>
      <c r="H294" s="18">
        <v>18</v>
      </c>
    </row>
    <row r="295" spans="1:8" s="18" customFormat="1" ht="20.100000000000001" customHeight="1" x14ac:dyDescent="0.15">
      <c r="A295" s="40">
        <v>291</v>
      </c>
      <c r="B295" s="10" t="s">
        <v>784</v>
      </c>
      <c r="C295" s="12">
        <f t="shared" si="4"/>
        <v>19353.400000000001</v>
      </c>
      <c r="D295" s="12">
        <v>35188</v>
      </c>
      <c r="E295" s="16">
        <v>2006.02</v>
      </c>
      <c r="F295" s="10" t="s">
        <v>68</v>
      </c>
      <c r="G295" s="10" t="s">
        <v>785</v>
      </c>
      <c r="H295" s="18">
        <v>18</v>
      </c>
    </row>
    <row r="296" spans="1:8" s="18" customFormat="1" ht="20.100000000000001" customHeight="1" x14ac:dyDescent="0.15">
      <c r="A296" s="40">
        <v>292</v>
      </c>
      <c r="B296" s="44" t="s">
        <v>536</v>
      </c>
      <c r="C296" s="11">
        <f t="shared" si="4"/>
        <v>45805.65</v>
      </c>
      <c r="D296" s="11">
        <v>83283</v>
      </c>
      <c r="E296" s="45">
        <v>2007.07</v>
      </c>
      <c r="F296" s="44" t="s">
        <v>19</v>
      </c>
      <c r="G296" s="44" t="s">
        <v>537</v>
      </c>
      <c r="H296" s="18">
        <v>18</v>
      </c>
    </row>
    <row r="297" spans="1:8" s="18" customFormat="1" ht="20.100000000000001" customHeight="1" x14ac:dyDescent="0.15">
      <c r="A297" s="40">
        <v>293</v>
      </c>
      <c r="B297" s="44" t="s">
        <v>683</v>
      </c>
      <c r="C297" s="11">
        <f t="shared" si="4"/>
        <v>43732.15</v>
      </c>
      <c r="D297" s="11">
        <v>79513</v>
      </c>
      <c r="E297" s="47">
        <v>2002.1</v>
      </c>
      <c r="F297" s="44" t="s">
        <v>68</v>
      </c>
      <c r="G297" s="44" t="s">
        <v>684</v>
      </c>
      <c r="H297" s="18">
        <v>18</v>
      </c>
    </row>
    <row r="298" spans="1:8" s="18" customFormat="1" ht="20.100000000000001" customHeight="1" x14ac:dyDescent="0.15">
      <c r="A298" s="40">
        <v>294</v>
      </c>
      <c r="B298" s="44" t="s">
        <v>232</v>
      </c>
      <c r="C298" s="11">
        <f t="shared" si="4"/>
        <v>46200.000000000007</v>
      </c>
      <c r="D298" s="11">
        <v>84000</v>
      </c>
      <c r="E298" s="47">
        <v>2016.1</v>
      </c>
      <c r="F298" s="44" t="s">
        <v>37</v>
      </c>
      <c r="G298" s="44"/>
      <c r="H298" s="18">
        <v>38</v>
      </c>
    </row>
    <row r="299" spans="1:8" s="18" customFormat="1" ht="20.100000000000001" customHeight="1" x14ac:dyDescent="0.15">
      <c r="A299" s="40">
        <v>295</v>
      </c>
      <c r="B299" s="44" t="s">
        <v>685</v>
      </c>
      <c r="C299" s="11">
        <f t="shared" si="4"/>
        <v>46750.000000000007</v>
      </c>
      <c r="D299" s="11">
        <v>85000</v>
      </c>
      <c r="E299" s="47">
        <v>2020.07</v>
      </c>
      <c r="F299" s="44" t="s">
        <v>219</v>
      </c>
      <c r="G299" s="44" t="s">
        <v>786</v>
      </c>
      <c r="H299" s="18">
        <v>28</v>
      </c>
    </row>
    <row r="300" spans="1:8" s="18" customFormat="1" ht="20.100000000000001" customHeight="1" x14ac:dyDescent="0.15">
      <c r="A300" s="40">
        <v>296</v>
      </c>
      <c r="B300" s="44" t="s">
        <v>686</v>
      </c>
      <c r="C300" s="11">
        <f t="shared" si="4"/>
        <v>15161.300000000001</v>
      </c>
      <c r="D300" s="11">
        <v>27566</v>
      </c>
      <c r="E300" s="47">
        <v>2017.03</v>
      </c>
      <c r="F300" s="44" t="s">
        <v>219</v>
      </c>
      <c r="G300" s="44" t="s">
        <v>233</v>
      </c>
      <c r="H300" s="18">
        <v>28</v>
      </c>
    </row>
    <row r="301" spans="1:8" s="18" customFormat="1" ht="20.100000000000001" customHeight="1" x14ac:dyDescent="0.15">
      <c r="A301" s="40">
        <v>297</v>
      </c>
      <c r="B301" s="44" t="s">
        <v>687</v>
      </c>
      <c r="C301" s="11">
        <f t="shared" si="4"/>
        <v>15161.300000000001</v>
      </c>
      <c r="D301" s="11">
        <v>27566</v>
      </c>
      <c r="E301" s="47">
        <v>2015.07</v>
      </c>
      <c r="F301" s="44" t="s">
        <v>17</v>
      </c>
      <c r="G301" s="44" t="s">
        <v>233</v>
      </c>
      <c r="H301" s="18">
        <v>31</v>
      </c>
    </row>
    <row r="302" spans="1:8" s="18" customFormat="1" ht="20.100000000000001" customHeight="1" x14ac:dyDescent="0.15">
      <c r="A302" s="40">
        <v>298</v>
      </c>
      <c r="B302" s="44" t="s">
        <v>688</v>
      </c>
      <c r="C302" s="11">
        <f t="shared" si="4"/>
        <v>15161.300000000001</v>
      </c>
      <c r="D302" s="11">
        <v>27566</v>
      </c>
      <c r="E302" s="47">
        <v>2016.12</v>
      </c>
      <c r="F302" s="44" t="s">
        <v>219</v>
      </c>
      <c r="G302" s="44" t="s">
        <v>40</v>
      </c>
      <c r="H302" s="18">
        <v>28</v>
      </c>
    </row>
    <row r="303" spans="1:8" s="18" customFormat="1" ht="20.100000000000001" customHeight="1" x14ac:dyDescent="0.15">
      <c r="A303" s="40">
        <v>299</v>
      </c>
      <c r="B303" s="44" t="s">
        <v>689</v>
      </c>
      <c r="C303" s="11">
        <f t="shared" si="4"/>
        <v>15161.300000000001</v>
      </c>
      <c r="D303" s="11">
        <v>27566</v>
      </c>
      <c r="E303" s="47">
        <v>2015.05</v>
      </c>
      <c r="F303" s="44" t="s">
        <v>17</v>
      </c>
      <c r="G303" s="44" t="s">
        <v>40</v>
      </c>
      <c r="H303" s="18">
        <v>31</v>
      </c>
    </row>
    <row r="304" spans="1:8" s="18" customFormat="1" ht="20.100000000000001" customHeight="1" x14ac:dyDescent="0.15">
      <c r="A304" s="40">
        <v>300</v>
      </c>
      <c r="B304" s="44" t="s">
        <v>690</v>
      </c>
      <c r="C304" s="11">
        <f t="shared" si="4"/>
        <v>15161.300000000001</v>
      </c>
      <c r="D304" s="11">
        <v>27566</v>
      </c>
      <c r="E304" s="47">
        <v>2016.01</v>
      </c>
      <c r="F304" s="44" t="s">
        <v>20</v>
      </c>
      <c r="G304" s="44" t="s">
        <v>40</v>
      </c>
      <c r="H304" s="18">
        <v>28</v>
      </c>
    </row>
    <row r="305" spans="1:8" s="18" customFormat="1" ht="20.100000000000001" customHeight="1" x14ac:dyDescent="0.15">
      <c r="A305" s="40">
        <v>301</v>
      </c>
      <c r="B305" s="44" t="s">
        <v>691</v>
      </c>
      <c r="C305" s="11">
        <f t="shared" si="4"/>
        <v>15161.300000000001</v>
      </c>
      <c r="D305" s="11">
        <v>27566</v>
      </c>
      <c r="E305" s="47">
        <v>2015.1</v>
      </c>
      <c r="F305" s="44" t="s">
        <v>20</v>
      </c>
      <c r="G305" s="44" t="s">
        <v>40</v>
      </c>
      <c r="H305" s="18">
        <v>28</v>
      </c>
    </row>
    <row r="306" spans="1:8" s="18" customFormat="1" ht="20.100000000000001" customHeight="1" x14ac:dyDescent="0.15">
      <c r="A306" s="40">
        <v>302</v>
      </c>
      <c r="B306" s="44" t="s">
        <v>692</v>
      </c>
      <c r="C306" s="11">
        <f t="shared" si="4"/>
        <v>15125.000000000002</v>
      </c>
      <c r="D306" s="11">
        <v>27500</v>
      </c>
      <c r="E306" s="47">
        <v>2017.03</v>
      </c>
      <c r="F306" s="44" t="s">
        <v>20</v>
      </c>
      <c r="G306" s="44" t="s">
        <v>40</v>
      </c>
      <c r="H306" s="18">
        <v>28</v>
      </c>
    </row>
    <row r="307" spans="1:8" s="18" customFormat="1" ht="20.100000000000001" customHeight="1" x14ac:dyDescent="0.15">
      <c r="A307" s="40">
        <v>303</v>
      </c>
      <c r="B307" s="44" t="s">
        <v>693</v>
      </c>
      <c r="C307" s="11">
        <f t="shared" si="4"/>
        <v>15125.000000000002</v>
      </c>
      <c r="D307" s="11">
        <v>27500</v>
      </c>
      <c r="E307" s="47">
        <v>2017.03</v>
      </c>
      <c r="F307" s="44" t="s">
        <v>20</v>
      </c>
      <c r="G307" s="44" t="s">
        <v>40</v>
      </c>
      <c r="H307" s="18">
        <v>28</v>
      </c>
    </row>
    <row r="308" spans="1:8" s="18" customFormat="1" ht="20.100000000000001" customHeight="1" x14ac:dyDescent="0.15">
      <c r="A308" s="40">
        <v>304</v>
      </c>
      <c r="B308" s="44" t="s">
        <v>694</v>
      </c>
      <c r="C308" s="11">
        <f t="shared" si="4"/>
        <v>46066.350000000006</v>
      </c>
      <c r="D308" s="11">
        <v>83757</v>
      </c>
      <c r="E308" s="47">
        <v>2019.03</v>
      </c>
      <c r="F308" s="44" t="s">
        <v>20</v>
      </c>
      <c r="G308" s="44" t="s">
        <v>786</v>
      </c>
      <c r="H308" s="18">
        <v>28</v>
      </c>
    </row>
    <row r="309" spans="1:8" s="18" customFormat="1" ht="20.100000000000001" customHeight="1" x14ac:dyDescent="0.15">
      <c r="A309" s="40">
        <v>305</v>
      </c>
      <c r="B309" s="44" t="s">
        <v>787</v>
      </c>
      <c r="C309" s="11">
        <f t="shared" si="4"/>
        <v>19362.2</v>
      </c>
      <c r="D309" s="11">
        <v>35204</v>
      </c>
      <c r="E309" s="45">
        <v>2007.04</v>
      </c>
      <c r="F309" s="44" t="s">
        <v>37</v>
      </c>
      <c r="G309" s="44" t="s">
        <v>462</v>
      </c>
      <c r="H309" s="18">
        <v>38</v>
      </c>
    </row>
    <row r="310" spans="1:8" s="18" customFormat="1" ht="20.100000000000001" customHeight="1" x14ac:dyDescent="0.15">
      <c r="A310" s="40">
        <v>306</v>
      </c>
      <c r="B310" s="44" t="s">
        <v>463</v>
      </c>
      <c r="C310" s="11">
        <f t="shared" si="4"/>
        <v>21122.75</v>
      </c>
      <c r="D310" s="11">
        <v>38405</v>
      </c>
      <c r="E310" s="45">
        <v>2017.03</v>
      </c>
      <c r="F310" s="44" t="s">
        <v>80</v>
      </c>
      <c r="G310" s="44"/>
      <c r="H310" s="18">
        <v>29</v>
      </c>
    </row>
    <row r="311" spans="1:8" s="18" customFormat="1" ht="20.100000000000001" customHeight="1" x14ac:dyDescent="0.15">
      <c r="A311" s="40">
        <v>307</v>
      </c>
      <c r="B311" s="44" t="s">
        <v>538</v>
      </c>
      <c r="C311" s="11">
        <f t="shared" si="4"/>
        <v>21122.75</v>
      </c>
      <c r="D311" s="11">
        <v>38405</v>
      </c>
      <c r="E311" s="47">
        <v>2018.03</v>
      </c>
      <c r="F311" s="44" t="s">
        <v>80</v>
      </c>
      <c r="G311" s="44"/>
      <c r="H311" s="18">
        <v>29</v>
      </c>
    </row>
    <row r="312" spans="1:8" s="18" customFormat="1" ht="20.100000000000001" customHeight="1" x14ac:dyDescent="0.15">
      <c r="A312" s="40">
        <v>308</v>
      </c>
      <c r="B312" s="44" t="s">
        <v>234</v>
      </c>
      <c r="C312" s="11">
        <f t="shared" si="4"/>
        <v>21122.75</v>
      </c>
      <c r="D312" s="11">
        <v>38405</v>
      </c>
      <c r="E312" s="45">
        <v>2015.09</v>
      </c>
      <c r="F312" s="44" t="s">
        <v>23</v>
      </c>
      <c r="G312" s="44"/>
      <c r="H312" s="18">
        <v>29</v>
      </c>
    </row>
    <row r="313" spans="1:8" s="18" customFormat="1" ht="20.100000000000001" customHeight="1" x14ac:dyDescent="0.15">
      <c r="A313" s="40">
        <v>309</v>
      </c>
      <c r="B313" s="44" t="s">
        <v>235</v>
      </c>
      <c r="C313" s="11">
        <f t="shared" si="4"/>
        <v>41250</v>
      </c>
      <c r="D313" s="11">
        <v>75000</v>
      </c>
      <c r="E313" s="45">
        <v>2009.02</v>
      </c>
      <c r="F313" s="44" t="s">
        <v>2</v>
      </c>
      <c r="G313" s="44"/>
      <c r="H313" s="18">
        <v>1</v>
      </c>
    </row>
    <row r="314" spans="1:8" s="18" customFormat="1" ht="20.100000000000001" customHeight="1" x14ac:dyDescent="0.15">
      <c r="A314" s="40">
        <v>310</v>
      </c>
      <c r="B314" s="44" t="s">
        <v>695</v>
      </c>
      <c r="C314" s="11">
        <f t="shared" si="4"/>
        <v>46200.000000000007</v>
      </c>
      <c r="D314" s="11">
        <v>84000</v>
      </c>
      <c r="E314" s="47">
        <v>2020.1</v>
      </c>
      <c r="F314" s="44" t="s">
        <v>46</v>
      </c>
      <c r="G314" s="44"/>
      <c r="H314" s="18">
        <v>15</v>
      </c>
    </row>
    <row r="315" spans="1:8" s="18" customFormat="1" ht="20.100000000000001" customHeight="1" x14ac:dyDescent="0.15">
      <c r="A315" s="40">
        <v>311</v>
      </c>
      <c r="B315" s="44" t="s">
        <v>696</v>
      </c>
      <c r="C315" s="11">
        <f t="shared" si="4"/>
        <v>46200.000000000007</v>
      </c>
      <c r="D315" s="11">
        <v>84000</v>
      </c>
      <c r="E315" s="47">
        <v>2020.12</v>
      </c>
      <c r="F315" s="44" t="s">
        <v>459</v>
      </c>
      <c r="G315" s="44"/>
      <c r="H315" s="18">
        <v>20</v>
      </c>
    </row>
    <row r="316" spans="1:8" s="18" customFormat="1" ht="20.100000000000001" customHeight="1" x14ac:dyDescent="0.15">
      <c r="A316" s="40">
        <v>312</v>
      </c>
      <c r="B316" s="44" t="s">
        <v>236</v>
      </c>
      <c r="C316" s="11">
        <f t="shared" si="4"/>
        <v>19437</v>
      </c>
      <c r="D316" s="11">
        <v>35340</v>
      </c>
      <c r="E316" s="45">
        <v>2007.06</v>
      </c>
      <c r="F316" s="44" t="s">
        <v>2</v>
      </c>
      <c r="G316" s="44"/>
      <c r="H316" s="18">
        <v>1</v>
      </c>
    </row>
    <row r="317" spans="1:8" s="18" customFormat="1" ht="20.100000000000001" customHeight="1" x14ac:dyDescent="0.15">
      <c r="A317" s="40">
        <v>313</v>
      </c>
      <c r="B317" s="44" t="s">
        <v>237</v>
      </c>
      <c r="C317" s="11">
        <f t="shared" si="4"/>
        <v>45335.950000000004</v>
      </c>
      <c r="D317" s="11">
        <v>82429</v>
      </c>
      <c r="E317" s="45">
        <v>2010.05</v>
      </c>
      <c r="F317" s="44" t="s">
        <v>9</v>
      </c>
      <c r="G317" s="44"/>
      <c r="H317" s="18">
        <v>16</v>
      </c>
    </row>
    <row r="318" spans="1:8" s="18" customFormat="1" ht="20.100000000000001" customHeight="1" x14ac:dyDescent="0.15">
      <c r="A318" s="40">
        <v>314</v>
      </c>
      <c r="B318" s="44" t="s">
        <v>238</v>
      </c>
      <c r="C318" s="11">
        <f t="shared" si="4"/>
        <v>21122.75</v>
      </c>
      <c r="D318" s="11">
        <v>38405</v>
      </c>
      <c r="E318" s="45">
        <v>2016.02</v>
      </c>
      <c r="F318" s="44" t="s">
        <v>80</v>
      </c>
      <c r="G318" s="44"/>
      <c r="H318" s="18">
        <v>29</v>
      </c>
    </row>
    <row r="319" spans="1:8" s="18" customFormat="1" ht="20.100000000000001" customHeight="1" x14ac:dyDescent="0.15">
      <c r="A319" s="40">
        <v>315</v>
      </c>
      <c r="B319" s="44" t="s">
        <v>239</v>
      </c>
      <c r="C319" s="11">
        <f t="shared" si="4"/>
        <v>45335.950000000004</v>
      </c>
      <c r="D319" s="11">
        <v>82429</v>
      </c>
      <c r="E319" s="45">
        <v>2009.12</v>
      </c>
      <c r="F319" s="44" t="s">
        <v>0</v>
      </c>
      <c r="G319" s="44"/>
      <c r="H319" s="18">
        <v>8</v>
      </c>
    </row>
    <row r="320" spans="1:8" s="18" customFormat="1" ht="20.100000000000001" customHeight="1" x14ac:dyDescent="0.15">
      <c r="A320" s="40">
        <v>316</v>
      </c>
      <c r="B320" s="44" t="s">
        <v>240</v>
      </c>
      <c r="C320" s="11">
        <f t="shared" si="4"/>
        <v>45241.9</v>
      </c>
      <c r="D320" s="11">
        <v>82258</v>
      </c>
      <c r="E320" s="48">
        <v>2003.1</v>
      </c>
      <c r="F320" s="44" t="s">
        <v>0</v>
      </c>
      <c r="G320" s="44"/>
      <c r="H320" s="18">
        <v>8</v>
      </c>
    </row>
    <row r="321" spans="1:8" s="18" customFormat="1" ht="20.100000000000001" customHeight="1" x14ac:dyDescent="0.15">
      <c r="A321" s="40">
        <v>317</v>
      </c>
      <c r="B321" s="44" t="s">
        <v>539</v>
      </c>
      <c r="C321" s="11">
        <f t="shared" si="4"/>
        <v>21122.75</v>
      </c>
      <c r="D321" s="11">
        <v>38405</v>
      </c>
      <c r="E321" s="47">
        <v>2018.05</v>
      </c>
      <c r="F321" s="44" t="s">
        <v>80</v>
      </c>
      <c r="G321" s="44"/>
      <c r="H321" s="18">
        <v>29</v>
      </c>
    </row>
    <row r="322" spans="1:8" s="18" customFormat="1" ht="20.100000000000001" customHeight="1" x14ac:dyDescent="0.15">
      <c r="A322" s="40">
        <v>318</v>
      </c>
      <c r="B322" s="44" t="s">
        <v>241</v>
      </c>
      <c r="C322" s="11">
        <f t="shared" si="4"/>
        <v>21122.75</v>
      </c>
      <c r="D322" s="11">
        <v>38405</v>
      </c>
      <c r="E322" s="45">
        <v>2016.07</v>
      </c>
      <c r="F322" s="44" t="s">
        <v>80</v>
      </c>
      <c r="G322" s="44"/>
      <c r="H322" s="18">
        <v>29</v>
      </c>
    </row>
    <row r="323" spans="1:8" s="18" customFormat="1" ht="20.100000000000001" customHeight="1" x14ac:dyDescent="0.15">
      <c r="A323" s="40">
        <v>319</v>
      </c>
      <c r="B323" s="44" t="s">
        <v>242</v>
      </c>
      <c r="C323" s="11">
        <f t="shared" si="4"/>
        <v>21122.75</v>
      </c>
      <c r="D323" s="11">
        <v>38405</v>
      </c>
      <c r="E323" s="45">
        <v>2016.11</v>
      </c>
      <c r="F323" s="44" t="s">
        <v>80</v>
      </c>
      <c r="G323" s="44"/>
      <c r="H323" s="18">
        <v>29</v>
      </c>
    </row>
    <row r="324" spans="1:8" s="18" customFormat="1" ht="20.100000000000001" customHeight="1" x14ac:dyDescent="0.15">
      <c r="A324" s="40">
        <v>320</v>
      </c>
      <c r="B324" s="44" t="s">
        <v>464</v>
      </c>
      <c r="C324" s="11">
        <f t="shared" si="4"/>
        <v>21122.75</v>
      </c>
      <c r="D324" s="11">
        <v>38405</v>
      </c>
      <c r="E324" s="45">
        <v>2017.07</v>
      </c>
      <c r="F324" s="44" t="s">
        <v>80</v>
      </c>
      <c r="G324" s="44"/>
      <c r="H324" s="18">
        <v>29</v>
      </c>
    </row>
    <row r="325" spans="1:8" s="18" customFormat="1" ht="20.100000000000001" customHeight="1" x14ac:dyDescent="0.15">
      <c r="A325" s="40">
        <v>321</v>
      </c>
      <c r="B325" s="44" t="s">
        <v>243</v>
      </c>
      <c r="C325" s="11">
        <f t="shared" ref="C325:C388" si="5">0.55*D325</f>
        <v>12429.45</v>
      </c>
      <c r="D325" s="11">
        <v>22599</v>
      </c>
      <c r="E325" s="45">
        <v>2008.09</v>
      </c>
      <c r="F325" s="44" t="s">
        <v>219</v>
      </c>
      <c r="G325" s="44"/>
      <c r="H325" s="18">
        <v>28</v>
      </c>
    </row>
    <row r="326" spans="1:8" s="18" customFormat="1" ht="20.100000000000001" customHeight="1" x14ac:dyDescent="0.15">
      <c r="A326" s="40">
        <v>322</v>
      </c>
      <c r="B326" s="44" t="s">
        <v>540</v>
      </c>
      <c r="C326" s="11">
        <f t="shared" si="5"/>
        <v>45817.750000000007</v>
      </c>
      <c r="D326" s="11">
        <v>83305</v>
      </c>
      <c r="E326" s="47">
        <v>2018.12</v>
      </c>
      <c r="F326" s="44" t="s">
        <v>0</v>
      </c>
      <c r="G326" s="44"/>
      <c r="H326" s="18">
        <v>8</v>
      </c>
    </row>
    <row r="327" spans="1:8" s="18" customFormat="1" ht="20.100000000000001" customHeight="1" x14ac:dyDescent="0.15">
      <c r="A327" s="40">
        <v>323</v>
      </c>
      <c r="B327" s="10" t="s">
        <v>788</v>
      </c>
      <c r="C327" s="12">
        <f t="shared" si="5"/>
        <v>20900</v>
      </c>
      <c r="D327" s="12">
        <v>38000</v>
      </c>
      <c r="E327" s="46">
        <v>2021.07</v>
      </c>
      <c r="F327" s="10" t="s">
        <v>20</v>
      </c>
      <c r="G327" s="10"/>
      <c r="H327" s="18">
        <v>28</v>
      </c>
    </row>
    <row r="328" spans="1:8" s="18" customFormat="1" ht="20.100000000000001" customHeight="1" x14ac:dyDescent="0.15">
      <c r="A328" s="40">
        <v>324</v>
      </c>
      <c r="B328" s="44" t="s">
        <v>465</v>
      </c>
      <c r="C328" s="11">
        <f t="shared" si="5"/>
        <v>45826.55</v>
      </c>
      <c r="D328" s="11">
        <v>83321</v>
      </c>
      <c r="E328" s="45">
        <v>2017.04</v>
      </c>
      <c r="F328" s="44" t="s">
        <v>0</v>
      </c>
      <c r="G328" s="44"/>
      <c r="H328" s="18">
        <v>8</v>
      </c>
    </row>
    <row r="329" spans="1:8" s="18" customFormat="1" ht="20.100000000000001" customHeight="1" x14ac:dyDescent="0.15">
      <c r="A329" s="40">
        <v>325</v>
      </c>
      <c r="B329" s="44" t="s">
        <v>244</v>
      </c>
      <c r="C329" s="11">
        <f t="shared" si="5"/>
        <v>45856.250000000007</v>
      </c>
      <c r="D329" s="11">
        <v>83375</v>
      </c>
      <c r="E329" s="45">
        <v>2016.01</v>
      </c>
      <c r="F329" s="44" t="s">
        <v>0</v>
      </c>
      <c r="G329" s="44"/>
      <c r="H329" s="18">
        <v>8</v>
      </c>
    </row>
    <row r="330" spans="1:8" s="18" customFormat="1" ht="20.100000000000001" customHeight="1" x14ac:dyDescent="0.15">
      <c r="A330" s="40">
        <v>326</v>
      </c>
      <c r="B330" s="44" t="s">
        <v>245</v>
      </c>
      <c r="C330" s="11">
        <f t="shared" si="5"/>
        <v>45815.55</v>
      </c>
      <c r="D330" s="11">
        <v>83301</v>
      </c>
      <c r="E330" s="45">
        <v>2016.06</v>
      </c>
      <c r="F330" s="44" t="s">
        <v>0</v>
      </c>
      <c r="G330" s="44"/>
      <c r="H330" s="18">
        <v>8</v>
      </c>
    </row>
    <row r="331" spans="1:8" s="18" customFormat="1" ht="20.100000000000001" customHeight="1" x14ac:dyDescent="0.15">
      <c r="A331" s="40">
        <v>327</v>
      </c>
      <c r="B331" s="44" t="s">
        <v>246</v>
      </c>
      <c r="C331" s="11">
        <f t="shared" si="5"/>
        <v>19364.95</v>
      </c>
      <c r="D331" s="11">
        <v>35209</v>
      </c>
      <c r="E331" s="45">
        <v>2014.08</v>
      </c>
      <c r="F331" s="44" t="s">
        <v>46</v>
      </c>
      <c r="G331" s="44"/>
      <c r="H331" s="18">
        <v>15</v>
      </c>
    </row>
    <row r="332" spans="1:8" s="18" customFormat="1" ht="20.100000000000001" customHeight="1" x14ac:dyDescent="0.15">
      <c r="A332" s="40">
        <v>328</v>
      </c>
      <c r="B332" s="44" t="s">
        <v>247</v>
      </c>
      <c r="C332" s="11">
        <f t="shared" si="5"/>
        <v>43399.4</v>
      </c>
      <c r="D332" s="11">
        <v>78908</v>
      </c>
      <c r="E332" s="51">
        <v>2003.12</v>
      </c>
      <c r="F332" s="44" t="s">
        <v>46</v>
      </c>
      <c r="G332" s="44"/>
      <c r="H332" s="18">
        <v>15</v>
      </c>
    </row>
    <row r="333" spans="1:8" s="18" customFormat="1" ht="20.100000000000001" customHeight="1" x14ac:dyDescent="0.15">
      <c r="A333" s="40">
        <v>329</v>
      </c>
      <c r="B333" s="44" t="s">
        <v>248</v>
      </c>
      <c r="C333" s="11">
        <f t="shared" si="5"/>
        <v>45650.000000000007</v>
      </c>
      <c r="D333" s="11">
        <v>83000</v>
      </c>
      <c r="E333" s="51">
        <v>2015.08</v>
      </c>
      <c r="F333" s="44" t="s">
        <v>37</v>
      </c>
      <c r="G333" s="44"/>
      <c r="H333" s="18">
        <v>38</v>
      </c>
    </row>
    <row r="334" spans="1:8" s="18" customFormat="1" ht="20.100000000000001" customHeight="1" x14ac:dyDescent="0.15">
      <c r="A334" s="40">
        <v>330</v>
      </c>
      <c r="B334" s="44" t="s">
        <v>249</v>
      </c>
      <c r="C334" s="11">
        <f t="shared" si="5"/>
        <v>20900</v>
      </c>
      <c r="D334" s="11">
        <v>38000</v>
      </c>
      <c r="E334" s="51">
        <v>2006.05</v>
      </c>
      <c r="F334" s="44" t="s">
        <v>80</v>
      </c>
      <c r="G334" s="44"/>
      <c r="H334" s="18">
        <v>29</v>
      </c>
    </row>
    <row r="335" spans="1:8" s="18" customFormat="1" ht="20.100000000000001" customHeight="1" x14ac:dyDescent="0.15">
      <c r="A335" s="40">
        <v>331</v>
      </c>
      <c r="B335" s="44" t="s">
        <v>588</v>
      </c>
      <c r="C335" s="11">
        <f t="shared" si="5"/>
        <v>45858.450000000004</v>
      </c>
      <c r="D335" s="11">
        <v>83379</v>
      </c>
      <c r="E335" s="45">
        <v>2019.05</v>
      </c>
      <c r="F335" s="44" t="s">
        <v>0</v>
      </c>
      <c r="G335" s="44"/>
      <c r="H335" s="18">
        <v>8</v>
      </c>
    </row>
    <row r="336" spans="1:8" s="18" customFormat="1" ht="20.100000000000001" customHeight="1" x14ac:dyDescent="0.15">
      <c r="A336" s="40">
        <v>332</v>
      </c>
      <c r="B336" s="44" t="s">
        <v>697</v>
      </c>
      <c r="C336" s="11">
        <f t="shared" si="5"/>
        <v>45864.500000000007</v>
      </c>
      <c r="D336" s="11">
        <v>83390</v>
      </c>
      <c r="E336" s="47">
        <v>2019.1</v>
      </c>
      <c r="F336" s="44" t="s">
        <v>0</v>
      </c>
      <c r="G336" s="44"/>
      <c r="H336" s="18">
        <v>8</v>
      </c>
    </row>
    <row r="337" spans="1:8" s="18" customFormat="1" ht="20.100000000000001" customHeight="1" x14ac:dyDescent="0.15">
      <c r="A337" s="40">
        <v>333</v>
      </c>
      <c r="B337" s="44" t="s">
        <v>250</v>
      </c>
      <c r="C337" s="11">
        <f t="shared" si="5"/>
        <v>43401.05</v>
      </c>
      <c r="D337" s="11">
        <v>78911</v>
      </c>
      <c r="E337" s="45">
        <v>2001.01</v>
      </c>
      <c r="F337" s="44" t="s">
        <v>0</v>
      </c>
      <c r="G337" s="44"/>
      <c r="H337" s="18">
        <v>8</v>
      </c>
    </row>
    <row r="338" spans="1:8" s="18" customFormat="1" ht="20.100000000000001" customHeight="1" x14ac:dyDescent="0.15">
      <c r="A338" s="40">
        <v>334</v>
      </c>
      <c r="B338" s="44" t="s">
        <v>251</v>
      </c>
      <c r="C338" s="11">
        <f t="shared" si="5"/>
        <v>45348.600000000006</v>
      </c>
      <c r="D338" s="11">
        <v>82452</v>
      </c>
      <c r="E338" s="47">
        <v>2009.03</v>
      </c>
      <c r="F338" s="44" t="s">
        <v>37</v>
      </c>
      <c r="G338" s="44"/>
      <c r="H338" s="18">
        <v>38</v>
      </c>
    </row>
    <row r="339" spans="1:8" s="18" customFormat="1" ht="20.100000000000001" customHeight="1" x14ac:dyDescent="0.15">
      <c r="A339" s="40">
        <v>335</v>
      </c>
      <c r="B339" s="44" t="s">
        <v>252</v>
      </c>
      <c r="C339" s="11">
        <f t="shared" si="5"/>
        <v>43393.9</v>
      </c>
      <c r="D339" s="11">
        <v>78898</v>
      </c>
      <c r="E339" s="47">
        <v>2008.12</v>
      </c>
      <c r="F339" s="44" t="s">
        <v>0</v>
      </c>
      <c r="G339" s="44"/>
      <c r="H339" s="18">
        <v>8</v>
      </c>
    </row>
    <row r="340" spans="1:8" s="18" customFormat="1" ht="20.100000000000001" customHeight="1" x14ac:dyDescent="0.15">
      <c r="A340" s="40">
        <v>336</v>
      </c>
      <c r="B340" s="44" t="s">
        <v>253</v>
      </c>
      <c r="C340" s="11">
        <f t="shared" si="5"/>
        <v>20900</v>
      </c>
      <c r="D340" s="11">
        <v>38000</v>
      </c>
      <c r="E340" s="47">
        <v>2006.01</v>
      </c>
      <c r="F340" s="44" t="s">
        <v>62</v>
      </c>
      <c r="G340" s="44" t="s">
        <v>254</v>
      </c>
      <c r="H340" s="18">
        <v>34</v>
      </c>
    </row>
    <row r="341" spans="1:8" s="18" customFormat="1" ht="20.100000000000001" customHeight="1" x14ac:dyDescent="0.15">
      <c r="A341" s="40">
        <v>337</v>
      </c>
      <c r="B341" s="44" t="s">
        <v>255</v>
      </c>
      <c r="C341" s="11">
        <f t="shared" si="5"/>
        <v>43419.75</v>
      </c>
      <c r="D341" s="11">
        <v>78945</v>
      </c>
      <c r="E341" s="45">
        <v>2003.02</v>
      </c>
      <c r="F341" s="44" t="s">
        <v>0</v>
      </c>
      <c r="G341" s="44"/>
      <c r="H341" s="18">
        <v>8</v>
      </c>
    </row>
    <row r="342" spans="1:8" s="18" customFormat="1" ht="20.100000000000001" customHeight="1" x14ac:dyDescent="0.15">
      <c r="A342" s="40">
        <v>338</v>
      </c>
      <c r="B342" s="44" t="s">
        <v>256</v>
      </c>
      <c r="C342" s="11">
        <f t="shared" si="5"/>
        <v>13227.500000000002</v>
      </c>
      <c r="D342" s="11">
        <v>24050</v>
      </c>
      <c r="E342" s="45">
        <v>1984.06</v>
      </c>
      <c r="F342" s="44" t="s">
        <v>30</v>
      </c>
      <c r="G342" s="44" t="s">
        <v>257</v>
      </c>
      <c r="H342" s="18">
        <v>17</v>
      </c>
    </row>
    <row r="343" spans="1:8" s="18" customFormat="1" ht="20.100000000000001" customHeight="1" x14ac:dyDescent="0.15">
      <c r="A343" s="40">
        <v>339</v>
      </c>
      <c r="B343" s="44" t="s">
        <v>258</v>
      </c>
      <c r="C343" s="11">
        <f t="shared" si="5"/>
        <v>45208.9</v>
      </c>
      <c r="D343" s="11">
        <v>82198</v>
      </c>
      <c r="E343" s="45">
        <v>2013.05</v>
      </c>
      <c r="F343" s="44" t="s">
        <v>46</v>
      </c>
      <c r="G343" s="44"/>
      <c r="H343" s="18">
        <v>15</v>
      </c>
    </row>
    <row r="344" spans="1:8" s="18" customFormat="1" ht="20.100000000000001" customHeight="1" x14ac:dyDescent="0.15">
      <c r="A344" s="40">
        <v>340</v>
      </c>
      <c r="B344" s="44" t="s">
        <v>259</v>
      </c>
      <c r="C344" s="11">
        <f t="shared" si="5"/>
        <v>20900</v>
      </c>
      <c r="D344" s="11">
        <v>38000</v>
      </c>
      <c r="E344" s="47">
        <v>2016.1</v>
      </c>
      <c r="F344" s="44" t="s">
        <v>2</v>
      </c>
      <c r="G344" s="44"/>
      <c r="H344" s="18">
        <v>1</v>
      </c>
    </row>
    <row r="345" spans="1:8" s="18" customFormat="1" ht="20.100000000000001" customHeight="1" x14ac:dyDescent="0.15">
      <c r="A345" s="40">
        <v>341</v>
      </c>
      <c r="B345" s="44" t="s">
        <v>589</v>
      </c>
      <c r="C345" s="11">
        <f t="shared" si="5"/>
        <v>45210.000000000007</v>
      </c>
      <c r="D345" s="11">
        <v>82200</v>
      </c>
      <c r="E345" s="45">
        <v>2019.03</v>
      </c>
      <c r="F345" s="44" t="s">
        <v>5</v>
      </c>
      <c r="G345" s="44"/>
      <c r="H345" s="18">
        <v>14</v>
      </c>
    </row>
    <row r="346" spans="1:8" s="18" customFormat="1" ht="20.100000000000001" customHeight="1" x14ac:dyDescent="0.15">
      <c r="A346" s="40">
        <v>342</v>
      </c>
      <c r="B346" s="44" t="s">
        <v>260</v>
      </c>
      <c r="C346" s="11">
        <f t="shared" si="5"/>
        <v>20597.5</v>
      </c>
      <c r="D346" s="11">
        <v>37450</v>
      </c>
      <c r="E346" s="45">
        <v>1996.01</v>
      </c>
      <c r="F346" s="44" t="s">
        <v>32</v>
      </c>
      <c r="G346" s="44" t="s">
        <v>261</v>
      </c>
      <c r="H346" s="18">
        <v>12</v>
      </c>
    </row>
    <row r="347" spans="1:8" s="18" customFormat="1" ht="20.100000000000001" customHeight="1" x14ac:dyDescent="0.15">
      <c r="A347" s="40">
        <v>343</v>
      </c>
      <c r="B347" s="44" t="s">
        <v>262</v>
      </c>
      <c r="C347" s="11">
        <f t="shared" si="5"/>
        <v>20977</v>
      </c>
      <c r="D347" s="11">
        <v>38140</v>
      </c>
      <c r="E347" s="45">
        <v>2016.02</v>
      </c>
      <c r="F347" s="44" t="s">
        <v>16</v>
      </c>
      <c r="G347" s="44"/>
      <c r="H347" s="18">
        <v>15</v>
      </c>
    </row>
    <row r="348" spans="1:8" s="18" customFormat="1" ht="20.100000000000001" customHeight="1" x14ac:dyDescent="0.15">
      <c r="A348" s="40">
        <v>344</v>
      </c>
      <c r="B348" s="44" t="s">
        <v>590</v>
      </c>
      <c r="C348" s="11">
        <f t="shared" si="5"/>
        <v>46383.15</v>
      </c>
      <c r="D348" s="11">
        <v>84333</v>
      </c>
      <c r="E348" s="45">
        <v>2001.08</v>
      </c>
      <c r="F348" s="44" t="s">
        <v>19</v>
      </c>
      <c r="G348" s="44" t="s">
        <v>591</v>
      </c>
      <c r="H348" s="18">
        <v>18</v>
      </c>
    </row>
    <row r="349" spans="1:8" s="18" customFormat="1" ht="20.100000000000001" customHeight="1" x14ac:dyDescent="0.15">
      <c r="A349" s="40">
        <v>345</v>
      </c>
      <c r="B349" s="44" t="s">
        <v>592</v>
      </c>
      <c r="C349" s="11">
        <f t="shared" si="5"/>
        <v>13750.000000000002</v>
      </c>
      <c r="D349" s="11">
        <v>25000</v>
      </c>
      <c r="E349" s="47">
        <v>1998.1</v>
      </c>
      <c r="F349" s="44" t="s">
        <v>30</v>
      </c>
      <c r="G349" s="44" t="s">
        <v>593</v>
      </c>
      <c r="H349" s="18">
        <v>17</v>
      </c>
    </row>
    <row r="350" spans="1:8" s="18" customFormat="1" ht="20.100000000000001" customHeight="1" x14ac:dyDescent="0.15">
      <c r="A350" s="40">
        <v>346</v>
      </c>
      <c r="B350" s="44" t="s">
        <v>263</v>
      </c>
      <c r="C350" s="11">
        <f t="shared" si="5"/>
        <v>11496.1</v>
      </c>
      <c r="D350" s="11">
        <v>20902</v>
      </c>
      <c r="E350" s="47">
        <v>2000.1</v>
      </c>
      <c r="F350" s="44" t="s">
        <v>30</v>
      </c>
      <c r="G350" s="44" t="s">
        <v>264</v>
      </c>
      <c r="H350" s="18">
        <v>17</v>
      </c>
    </row>
    <row r="351" spans="1:8" s="18" customFormat="1" ht="20.100000000000001" customHeight="1" x14ac:dyDescent="0.15">
      <c r="A351" s="40">
        <v>347</v>
      </c>
      <c r="B351" s="44" t="s">
        <v>265</v>
      </c>
      <c r="C351" s="11">
        <f t="shared" si="5"/>
        <v>12421.750000000002</v>
      </c>
      <c r="D351" s="11">
        <v>22585</v>
      </c>
      <c r="E351" s="45">
        <v>2009.03</v>
      </c>
      <c r="F351" s="44" t="s">
        <v>11</v>
      </c>
      <c r="G351" s="44"/>
      <c r="H351" s="18">
        <v>8</v>
      </c>
    </row>
    <row r="352" spans="1:8" s="18" customFormat="1" ht="20.100000000000001" customHeight="1" x14ac:dyDescent="0.15">
      <c r="A352" s="40">
        <v>348</v>
      </c>
      <c r="B352" s="44" t="s">
        <v>594</v>
      </c>
      <c r="C352" s="11">
        <f t="shared" si="5"/>
        <v>44000</v>
      </c>
      <c r="D352" s="11">
        <v>80000</v>
      </c>
      <c r="E352" s="45">
        <v>2019.05</v>
      </c>
      <c r="F352" s="9" t="s">
        <v>13</v>
      </c>
      <c r="G352" s="44"/>
      <c r="H352" s="18">
        <v>1</v>
      </c>
    </row>
    <row r="353" spans="1:8" s="18" customFormat="1" ht="20.100000000000001" customHeight="1" x14ac:dyDescent="0.15">
      <c r="A353" s="40">
        <v>349</v>
      </c>
      <c r="B353" s="44" t="s">
        <v>266</v>
      </c>
      <c r="C353" s="11">
        <f t="shared" si="5"/>
        <v>41361.65</v>
      </c>
      <c r="D353" s="11">
        <v>75203</v>
      </c>
      <c r="E353" s="45">
        <v>1992.01</v>
      </c>
      <c r="F353" s="44" t="s">
        <v>31</v>
      </c>
      <c r="G353" s="44" t="s">
        <v>267</v>
      </c>
      <c r="H353" s="18">
        <v>19</v>
      </c>
    </row>
    <row r="354" spans="1:8" s="18" customFormat="1" ht="20.100000000000001" customHeight="1" x14ac:dyDescent="0.15">
      <c r="A354" s="40">
        <v>350</v>
      </c>
      <c r="B354" s="44" t="s">
        <v>268</v>
      </c>
      <c r="C354" s="11">
        <f t="shared" si="5"/>
        <v>45723.15</v>
      </c>
      <c r="D354" s="11">
        <v>83133</v>
      </c>
      <c r="E354" s="45">
        <v>2015.01</v>
      </c>
      <c r="F354" s="44" t="s">
        <v>37</v>
      </c>
      <c r="G354" s="44"/>
      <c r="H354" s="18">
        <v>38</v>
      </c>
    </row>
    <row r="355" spans="1:8" s="18" customFormat="1" ht="20.100000000000001" customHeight="1" x14ac:dyDescent="0.15">
      <c r="A355" s="40">
        <v>351</v>
      </c>
      <c r="B355" s="44" t="s">
        <v>595</v>
      </c>
      <c r="C355" s="11">
        <f t="shared" si="5"/>
        <v>43191.5</v>
      </c>
      <c r="D355" s="11">
        <v>78530</v>
      </c>
      <c r="E355" s="47">
        <v>1991.1</v>
      </c>
      <c r="F355" s="44" t="s">
        <v>31</v>
      </c>
      <c r="G355" s="44" t="s">
        <v>596</v>
      </c>
      <c r="H355" s="18">
        <v>19</v>
      </c>
    </row>
    <row r="356" spans="1:8" s="18" customFormat="1" ht="20.100000000000001" customHeight="1" x14ac:dyDescent="0.15">
      <c r="A356" s="40">
        <v>352</v>
      </c>
      <c r="B356" s="44" t="s">
        <v>269</v>
      </c>
      <c r="C356" s="11">
        <f t="shared" si="5"/>
        <v>45723.15</v>
      </c>
      <c r="D356" s="11">
        <v>83133</v>
      </c>
      <c r="E356" s="45">
        <v>2015.01</v>
      </c>
      <c r="F356" s="44" t="s">
        <v>37</v>
      </c>
      <c r="G356" s="44"/>
      <c r="H356" s="18">
        <v>38</v>
      </c>
    </row>
    <row r="357" spans="1:8" s="18" customFormat="1" ht="20.100000000000001" customHeight="1" x14ac:dyDescent="0.15">
      <c r="A357" s="40">
        <v>353</v>
      </c>
      <c r="B357" s="10" t="s">
        <v>789</v>
      </c>
      <c r="C357" s="12">
        <f t="shared" si="5"/>
        <v>49500.000000000007</v>
      </c>
      <c r="D357" s="12">
        <v>90000</v>
      </c>
      <c r="E357" s="16">
        <v>2021.1</v>
      </c>
      <c r="F357" s="10" t="s">
        <v>16</v>
      </c>
      <c r="G357" s="10"/>
      <c r="H357" s="18">
        <v>15</v>
      </c>
    </row>
    <row r="358" spans="1:8" s="18" customFormat="1" ht="20.100000000000001" customHeight="1" x14ac:dyDescent="0.15">
      <c r="A358" s="40">
        <v>354</v>
      </c>
      <c r="B358" s="44" t="s">
        <v>270</v>
      </c>
      <c r="C358" s="11">
        <f t="shared" si="5"/>
        <v>45219.9</v>
      </c>
      <c r="D358" s="11">
        <v>82218</v>
      </c>
      <c r="E358" s="45">
        <v>2013.03</v>
      </c>
      <c r="F358" s="44" t="s">
        <v>46</v>
      </c>
      <c r="G358" s="44"/>
      <c r="H358" s="18">
        <v>15</v>
      </c>
    </row>
    <row r="359" spans="1:8" s="18" customFormat="1" ht="20.100000000000001" customHeight="1" x14ac:dyDescent="0.15">
      <c r="A359" s="40">
        <v>355</v>
      </c>
      <c r="B359" s="44" t="s">
        <v>271</v>
      </c>
      <c r="C359" s="11">
        <f t="shared" si="5"/>
        <v>45227.05</v>
      </c>
      <c r="D359" s="11">
        <v>82231</v>
      </c>
      <c r="E359" s="45">
        <v>2013.01</v>
      </c>
      <c r="F359" s="44" t="s">
        <v>46</v>
      </c>
      <c r="G359" s="44"/>
      <c r="H359" s="18">
        <v>15</v>
      </c>
    </row>
    <row r="360" spans="1:8" s="18" customFormat="1" ht="20.100000000000001" customHeight="1" x14ac:dyDescent="0.15">
      <c r="A360" s="40">
        <v>356</v>
      </c>
      <c r="B360" s="44" t="s">
        <v>272</v>
      </c>
      <c r="C360" s="11">
        <f t="shared" si="5"/>
        <v>45811.15</v>
      </c>
      <c r="D360" s="11">
        <v>83293</v>
      </c>
      <c r="E360" s="47">
        <v>2009.1</v>
      </c>
      <c r="F360" s="44" t="s">
        <v>0</v>
      </c>
      <c r="G360" s="44"/>
      <c r="H360" s="18">
        <v>8</v>
      </c>
    </row>
    <row r="361" spans="1:8" s="18" customFormat="1" ht="20.100000000000001" customHeight="1" x14ac:dyDescent="0.15">
      <c r="A361" s="40">
        <v>357</v>
      </c>
      <c r="B361" s="44" t="s">
        <v>273</v>
      </c>
      <c r="C361" s="11">
        <f t="shared" si="5"/>
        <v>44083.600000000006</v>
      </c>
      <c r="D361" s="11">
        <v>80152</v>
      </c>
      <c r="E361" s="47">
        <v>2013.01</v>
      </c>
      <c r="F361" s="44" t="s">
        <v>0</v>
      </c>
      <c r="G361" s="44"/>
      <c r="H361" s="18">
        <v>8</v>
      </c>
    </row>
    <row r="362" spans="1:8" s="18" customFormat="1" ht="20.100000000000001" customHeight="1" x14ac:dyDescent="0.15">
      <c r="A362" s="40">
        <v>358</v>
      </c>
      <c r="B362" s="44" t="s">
        <v>466</v>
      </c>
      <c r="C362" s="11">
        <f t="shared" si="5"/>
        <v>45210.000000000007</v>
      </c>
      <c r="D362" s="11">
        <v>82200</v>
      </c>
      <c r="E362" s="47">
        <v>2001.09</v>
      </c>
      <c r="F362" s="44" t="s">
        <v>68</v>
      </c>
      <c r="G362" s="44" t="s">
        <v>467</v>
      </c>
      <c r="H362" s="18">
        <v>18</v>
      </c>
    </row>
    <row r="363" spans="1:8" s="18" customFormat="1" ht="20.100000000000001" customHeight="1" x14ac:dyDescent="0.15">
      <c r="A363" s="40">
        <v>359</v>
      </c>
      <c r="B363" s="44" t="s">
        <v>698</v>
      </c>
      <c r="C363" s="11">
        <f t="shared" si="5"/>
        <v>32638.65</v>
      </c>
      <c r="D363" s="11">
        <v>59343</v>
      </c>
      <c r="E363" s="47">
        <v>2003.1</v>
      </c>
      <c r="F363" s="44" t="s">
        <v>1</v>
      </c>
      <c r="G363" s="44" t="s">
        <v>699</v>
      </c>
      <c r="H363" s="18">
        <v>27</v>
      </c>
    </row>
    <row r="364" spans="1:8" s="18" customFormat="1" ht="20.100000000000001" customHeight="1" x14ac:dyDescent="0.15">
      <c r="A364" s="40">
        <v>360</v>
      </c>
      <c r="B364" s="44" t="s">
        <v>274</v>
      </c>
      <c r="C364" s="11">
        <f t="shared" si="5"/>
        <v>12427.250000000002</v>
      </c>
      <c r="D364" s="11">
        <v>22595</v>
      </c>
      <c r="E364" s="45">
        <v>2008.06</v>
      </c>
      <c r="F364" s="44" t="s">
        <v>46</v>
      </c>
      <c r="G364" s="44"/>
      <c r="H364" s="18">
        <v>15</v>
      </c>
    </row>
    <row r="365" spans="1:8" s="18" customFormat="1" ht="20.100000000000001" customHeight="1" x14ac:dyDescent="0.15">
      <c r="A365" s="40">
        <v>361</v>
      </c>
      <c r="B365" s="44" t="s">
        <v>275</v>
      </c>
      <c r="C365" s="11">
        <f t="shared" si="5"/>
        <v>11302.500000000002</v>
      </c>
      <c r="D365" s="11">
        <v>20550</v>
      </c>
      <c r="E365" s="45">
        <v>2008.08</v>
      </c>
      <c r="F365" s="44" t="s">
        <v>30</v>
      </c>
      <c r="G365" s="44"/>
      <c r="H365" s="18">
        <v>17</v>
      </c>
    </row>
    <row r="366" spans="1:8" s="18" customFormat="1" ht="20.100000000000001" customHeight="1" x14ac:dyDescent="0.15">
      <c r="A366" s="40">
        <v>362</v>
      </c>
      <c r="B366" s="44" t="s">
        <v>276</v>
      </c>
      <c r="C366" s="11">
        <f t="shared" si="5"/>
        <v>11561.000000000002</v>
      </c>
      <c r="D366" s="11">
        <v>21020</v>
      </c>
      <c r="E366" s="45">
        <v>2014.06</v>
      </c>
      <c r="F366" s="44" t="s">
        <v>2</v>
      </c>
      <c r="G366" s="44" t="s">
        <v>277</v>
      </c>
      <c r="H366" s="18">
        <v>1</v>
      </c>
    </row>
    <row r="367" spans="1:8" s="18" customFormat="1" ht="20.100000000000001" customHeight="1" x14ac:dyDescent="0.15">
      <c r="A367" s="40">
        <v>363</v>
      </c>
      <c r="B367" s="44" t="s">
        <v>278</v>
      </c>
      <c r="C367" s="11">
        <f t="shared" si="5"/>
        <v>20515</v>
      </c>
      <c r="D367" s="11">
        <v>37300</v>
      </c>
      <c r="E367" s="45">
        <v>2016.08</v>
      </c>
      <c r="F367" s="44" t="s">
        <v>13</v>
      </c>
      <c r="G367" s="44" t="s">
        <v>277</v>
      </c>
      <c r="H367" s="18">
        <v>1</v>
      </c>
    </row>
    <row r="368" spans="1:8" s="18" customFormat="1" ht="20.100000000000001" customHeight="1" x14ac:dyDescent="0.15">
      <c r="A368" s="40">
        <v>364</v>
      </c>
      <c r="B368" s="44" t="s">
        <v>279</v>
      </c>
      <c r="C368" s="11">
        <f t="shared" si="5"/>
        <v>11302.500000000002</v>
      </c>
      <c r="D368" s="11">
        <v>20550</v>
      </c>
      <c r="E368" s="47">
        <v>2008.1</v>
      </c>
      <c r="F368" s="44" t="s">
        <v>2</v>
      </c>
      <c r="G368" s="44" t="s">
        <v>280</v>
      </c>
      <c r="H368" s="18">
        <v>1</v>
      </c>
    </row>
    <row r="369" spans="1:8" s="18" customFormat="1" ht="20.100000000000001" customHeight="1" x14ac:dyDescent="0.15">
      <c r="A369" s="40">
        <v>365</v>
      </c>
      <c r="B369" s="44" t="s">
        <v>281</v>
      </c>
      <c r="C369" s="11">
        <f t="shared" si="5"/>
        <v>12104.95</v>
      </c>
      <c r="D369" s="11">
        <v>22009</v>
      </c>
      <c r="E369" s="47">
        <v>2015.08</v>
      </c>
      <c r="F369" s="44" t="s">
        <v>2</v>
      </c>
      <c r="G369" s="44"/>
      <c r="H369" s="18">
        <v>1</v>
      </c>
    </row>
    <row r="370" spans="1:8" s="18" customFormat="1" ht="20.100000000000001" customHeight="1" x14ac:dyDescent="0.15">
      <c r="A370" s="40">
        <v>366</v>
      </c>
      <c r="B370" s="44" t="s">
        <v>282</v>
      </c>
      <c r="C370" s="11">
        <f t="shared" si="5"/>
        <v>12104.95</v>
      </c>
      <c r="D370" s="11">
        <v>22009</v>
      </c>
      <c r="E370" s="47">
        <v>2015.1</v>
      </c>
      <c r="F370" s="44" t="s">
        <v>2</v>
      </c>
      <c r="G370" s="44"/>
      <c r="H370" s="18">
        <v>1</v>
      </c>
    </row>
    <row r="371" spans="1:8" s="18" customFormat="1" ht="20.100000000000001" customHeight="1" x14ac:dyDescent="0.15">
      <c r="A371" s="40">
        <v>367</v>
      </c>
      <c r="B371" s="44" t="s">
        <v>283</v>
      </c>
      <c r="C371" s="11">
        <f t="shared" si="5"/>
        <v>12104.95</v>
      </c>
      <c r="D371" s="11">
        <v>22009</v>
      </c>
      <c r="E371" s="47">
        <v>2016.01</v>
      </c>
      <c r="F371" s="44" t="s">
        <v>2</v>
      </c>
      <c r="G371" s="44"/>
      <c r="H371" s="18">
        <v>1</v>
      </c>
    </row>
    <row r="372" spans="1:8" s="18" customFormat="1" ht="20.100000000000001" customHeight="1" x14ac:dyDescent="0.15">
      <c r="A372" s="40">
        <v>368</v>
      </c>
      <c r="B372" s="44" t="s">
        <v>284</v>
      </c>
      <c r="C372" s="11">
        <f t="shared" si="5"/>
        <v>12104.95</v>
      </c>
      <c r="D372" s="11">
        <v>22009</v>
      </c>
      <c r="E372" s="47">
        <v>2016.04</v>
      </c>
      <c r="F372" s="44" t="s">
        <v>2</v>
      </c>
      <c r="G372" s="44"/>
      <c r="H372" s="18">
        <v>1</v>
      </c>
    </row>
    <row r="373" spans="1:8" s="18" customFormat="1" ht="20.100000000000001" customHeight="1" x14ac:dyDescent="0.15">
      <c r="A373" s="40">
        <v>369</v>
      </c>
      <c r="B373" s="44" t="s">
        <v>285</v>
      </c>
      <c r="C373" s="11">
        <f t="shared" si="5"/>
        <v>20515</v>
      </c>
      <c r="D373" s="11">
        <v>37300</v>
      </c>
      <c r="E373" s="47">
        <v>2016.1</v>
      </c>
      <c r="F373" s="44" t="s">
        <v>2</v>
      </c>
      <c r="G373" s="44" t="s">
        <v>169</v>
      </c>
      <c r="H373" s="18">
        <v>1</v>
      </c>
    </row>
    <row r="374" spans="1:8" s="18" customFormat="1" ht="20.100000000000001" customHeight="1" x14ac:dyDescent="0.15">
      <c r="A374" s="40">
        <v>370</v>
      </c>
      <c r="B374" s="44" t="s">
        <v>286</v>
      </c>
      <c r="C374" s="11">
        <f t="shared" si="5"/>
        <v>11561.000000000002</v>
      </c>
      <c r="D374" s="11">
        <v>21020</v>
      </c>
      <c r="E374" s="47">
        <v>2014.1</v>
      </c>
      <c r="F374" s="44" t="s">
        <v>2</v>
      </c>
      <c r="G374" s="44" t="s">
        <v>169</v>
      </c>
      <c r="H374" s="18">
        <v>1</v>
      </c>
    </row>
    <row r="375" spans="1:8" s="18" customFormat="1" ht="20.100000000000001" customHeight="1" x14ac:dyDescent="0.15">
      <c r="A375" s="40">
        <v>371</v>
      </c>
      <c r="B375" s="44" t="s">
        <v>287</v>
      </c>
      <c r="C375" s="11">
        <f t="shared" si="5"/>
        <v>12375.000000000002</v>
      </c>
      <c r="D375" s="11">
        <v>22500</v>
      </c>
      <c r="E375" s="47">
        <v>2011.08</v>
      </c>
      <c r="F375" s="44" t="s">
        <v>2</v>
      </c>
      <c r="G375" s="44" t="s">
        <v>288</v>
      </c>
      <c r="H375" s="18">
        <v>1</v>
      </c>
    </row>
    <row r="376" spans="1:8" s="18" customFormat="1" ht="20.100000000000001" customHeight="1" x14ac:dyDescent="0.15">
      <c r="A376" s="40">
        <v>372</v>
      </c>
      <c r="B376" s="44" t="s">
        <v>289</v>
      </c>
      <c r="C376" s="11">
        <f t="shared" si="5"/>
        <v>11302.500000000002</v>
      </c>
      <c r="D376" s="11">
        <v>20550</v>
      </c>
      <c r="E376" s="45">
        <v>2009.03</v>
      </c>
      <c r="F376" s="44" t="s">
        <v>2</v>
      </c>
      <c r="G376" s="44"/>
      <c r="H376" s="18">
        <v>1</v>
      </c>
    </row>
    <row r="377" spans="1:8" s="18" customFormat="1" ht="20.100000000000001" customHeight="1" x14ac:dyDescent="0.15">
      <c r="A377" s="40">
        <v>373</v>
      </c>
      <c r="B377" s="44" t="s">
        <v>290</v>
      </c>
      <c r="C377" s="11">
        <f t="shared" si="5"/>
        <v>12430.550000000001</v>
      </c>
      <c r="D377" s="11">
        <v>22601</v>
      </c>
      <c r="E377" s="47">
        <v>2011.06</v>
      </c>
      <c r="F377" s="44" t="s">
        <v>2</v>
      </c>
      <c r="G377" s="44" t="s">
        <v>291</v>
      </c>
      <c r="H377" s="18">
        <v>1</v>
      </c>
    </row>
    <row r="378" spans="1:8" s="18" customFormat="1" ht="20.100000000000001" customHeight="1" x14ac:dyDescent="0.15">
      <c r="A378" s="40">
        <v>374</v>
      </c>
      <c r="B378" s="44" t="s">
        <v>292</v>
      </c>
      <c r="C378" s="11">
        <f t="shared" si="5"/>
        <v>12426.7</v>
      </c>
      <c r="D378" s="11">
        <v>22594</v>
      </c>
      <c r="E378" s="47">
        <v>2011.1</v>
      </c>
      <c r="F378" s="44" t="s">
        <v>39</v>
      </c>
      <c r="G378" s="44" t="s">
        <v>293</v>
      </c>
      <c r="H378" s="18">
        <v>17</v>
      </c>
    </row>
    <row r="379" spans="1:8" s="18" customFormat="1" ht="20.100000000000001" customHeight="1" x14ac:dyDescent="0.15">
      <c r="A379" s="40">
        <v>375</v>
      </c>
      <c r="B379" s="44" t="s">
        <v>294</v>
      </c>
      <c r="C379" s="11">
        <f t="shared" si="5"/>
        <v>12432.750000000002</v>
      </c>
      <c r="D379" s="11">
        <v>22605</v>
      </c>
      <c r="E379" s="47">
        <v>2010.06</v>
      </c>
      <c r="F379" s="44" t="s">
        <v>2</v>
      </c>
      <c r="G379" s="44" t="s">
        <v>295</v>
      </c>
      <c r="H379" s="18">
        <v>1</v>
      </c>
    </row>
    <row r="380" spans="1:8" s="18" customFormat="1" ht="20.100000000000001" customHeight="1" x14ac:dyDescent="0.15">
      <c r="A380" s="40">
        <v>376</v>
      </c>
      <c r="B380" s="44" t="s">
        <v>296</v>
      </c>
      <c r="C380" s="11">
        <f t="shared" si="5"/>
        <v>12432.750000000002</v>
      </c>
      <c r="D380" s="11">
        <v>22605</v>
      </c>
      <c r="E380" s="47">
        <v>2010.08</v>
      </c>
      <c r="F380" s="44" t="s">
        <v>2</v>
      </c>
      <c r="G380" s="44" t="s">
        <v>297</v>
      </c>
      <c r="H380" s="18">
        <v>1</v>
      </c>
    </row>
    <row r="381" spans="1:8" s="18" customFormat="1" ht="20.100000000000001" customHeight="1" x14ac:dyDescent="0.15">
      <c r="A381" s="40">
        <v>377</v>
      </c>
      <c r="B381" s="44" t="s">
        <v>298</v>
      </c>
      <c r="C381" s="11">
        <f t="shared" si="5"/>
        <v>12375.000000000002</v>
      </c>
      <c r="D381" s="11">
        <v>22500</v>
      </c>
      <c r="E381" s="47">
        <v>2011.04</v>
      </c>
      <c r="F381" s="44" t="s">
        <v>2</v>
      </c>
      <c r="G381" s="44" t="s">
        <v>299</v>
      </c>
      <c r="H381" s="18">
        <v>1</v>
      </c>
    </row>
    <row r="382" spans="1:8" s="18" customFormat="1" ht="20.100000000000001" customHeight="1" x14ac:dyDescent="0.15">
      <c r="A382" s="40">
        <v>378</v>
      </c>
      <c r="B382" s="44" t="s">
        <v>468</v>
      </c>
      <c r="C382" s="11">
        <f t="shared" si="5"/>
        <v>20973.7</v>
      </c>
      <c r="D382" s="11">
        <v>38134</v>
      </c>
      <c r="E382" s="45">
        <v>2017.07</v>
      </c>
      <c r="F382" s="44" t="s">
        <v>2</v>
      </c>
      <c r="G382" s="44"/>
      <c r="H382" s="18">
        <v>1</v>
      </c>
    </row>
    <row r="383" spans="1:8" s="18" customFormat="1" x14ac:dyDescent="0.15">
      <c r="A383" s="40">
        <v>379</v>
      </c>
      <c r="B383" s="44" t="s">
        <v>300</v>
      </c>
      <c r="C383" s="11">
        <f t="shared" si="5"/>
        <v>11457.050000000001</v>
      </c>
      <c r="D383" s="11">
        <v>20831</v>
      </c>
      <c r="E383" s="45">
        <v>2011.09</v>
      </c>
      <c r="F383" s="44" t="s">
        <v>2</v>
      </c>
      <c r="G383" s="44"/>
      <c r="H383" s="18">
        <v>1</v>
      </c>
    </row>
    <row r="384" spans="1:8" s="18" customFormat="1" ht="20.100000000000001" customHeight="1" x14ac:dyDescent="0.15">
      <c r="A384" s="40">
        <v>380</v>
      </c>
      <c r="B384" s="44" t="s">
        <v>301</v>
      </c>
      <c r="C384" s="11">
        <f t="shared" si="5"/>
        <v>11457.050000000001</v>
      </c>
      <c r="D384" s="11">
        <v>20831</v>
      </c>
      <c r="E384" s="45">
        <v>2012.02</v>
      </c>
      <c r="F384" s="44" t="s">
        <v>2</v>
      </c>
      <c r="G384" s="44"/>
      <c r="H384" s="18">
        <v>1</v>
      </c>
    </row>
    <row r="385" spans="1:8" s="18" customFormat="1" ht="20.100000000000001" customHeight="1" x14ac:dyDescent="0.15">
      <c r="A385" s="40">
        <v>381</v>
      </c>
      <c r="B385" s="44" t="s">
        <v>469</v>
      </c>
      <c r="C385" s="11">
        <f t="shared" si="5"/>
        <v>12181.95</v>
      </c>
      <c r="D385" s="11">
        <v>22149</v>
      </c>
      <c r="E385" s="45">
        <v>2017.01</v>
      </c>
      <c r="F385" s="44" t="s">
        <v>2</v>
      </c>
      <c r="G385" s="44"/>
      <c r="H385" s="18">
        <v>1</v>
      </c>
    </row>
    <row r="386" spans="1:8" s="18" customFormat="1" ht="20.100000000000001" customHeight="1" x14ac:dyDescent="0.15">
      <c r="A386" s="40">
        <v>382</v>
      </c>
      <c r="B386" s="44" t="s">
        <v>302</v>
      </c>
      <c r="C386" s="11">
        <f t="shared" si="5"/>
        <v>11510.400000000001</v>
      </c>
      <c r="D386" s="11">
        <v>20928</v>
      </c>
      <c r="E386" s="47">
        <v>1998.09</v>
      </c>
      <c r="F386" s="44" t="s">
        <v>2</v>
      </c>
      <c r="G386" s="44" t="s">
        <v>470</v>
      </c>
      <c r="H386" s="18">
        <v>1</v>
      </c>
    </row>
    <row r="387" spans="1:8" s="18" customFormat="1" ht="20.100000000000001" customHeight="1" x14ac:dyDescent="0.15">
      <c r="A387" s="40">
        <v>383</v>
      </c>
      <c r="B387" s="44" t="s">
        <v>303</v>
      </c>
      <c r="C387" s="11">
        <f t="shared" si="5"/>
        <v>12146.750000000002</v>
      </c>
      <c r="D387" s="11">
        <v>22085</v>
      </c>
      <c r="E387" s="45">
        <v>2000.12</v>
      </c>
      <c r="F387" s="44" t="s">
        <v>2</v>
      </c>
      <c r="G387" s="44" t="s">
        <v>277</v>
      </c>
      <c r="H387" s="18">
        <v>1</v>
      </c>
    </row>
    <row r="388" spans="1:8" s="18" customFormat="1" ht="20.100000000000001" customHeight="1" x14ac:dyDescent="0.15">
      <c r="A388" s="40">
        <v>384</v>
      </c>
      <c r="B388" s="44" t="s">
        <v>471</v>
      </c>
      <c r="C388" s="11">
        <f t="shared" si="5"/>
        <v>20515</v>
      </c>
      <c r="D388" s="11">
        <v>37300</v>
      </c>
      <c r="E388" s="45">
        <v>2017.01</v>
      </c>
      <c r="F388" s="44" t="s">
        <v>2</v>
      </c>
      <c r="G388" s="44" t="s">
        <v>169</v>
      </c>
      <c r="H388" s="18">
        <v>1</v>
      </c>
    </row>
    <row r="389" spans="1:8" s="18" customFormat="1" ht="20.100000000000001" customHeight="1" x14ac:dyDescent="0.15">
      <c r="A389" s="40">
        <v>385</v>
      </c>
      <c r="B389" s="44" t="s">
        <v>304</v>
      </c>
      <c r="C389" s="11">
        <f t="shared" ref="C389:C452" si="6">0.55*D389</f>
        <v>11561.000000000002</v>
      </c>
      <c r="D389" s="11">
        <v>21020</v>
      </c>
      <c r="E389" s="45">
        <v>2014.12</v>
      </c>
      <c r="F389" s="44" t="s">
        <v>2</v>
      </c>
      <c r="G389" s="44" t="s">
        <v>277</v>
      </c>
      <c r="H389" s="18">
        <v>1</v>
      </c>
    </row>
    <row r="390" spans="1:8" s="18" customFormat="1" ht="20.100000000000001" customHeight="1" x14ac:dyDescent="0.15">
      <c r="A390" s="40">
        <v>386</v>
      </c>
      <c r="B390" s="44" t="s">
        <v>472</v>
      </c>
      <c r="C390" s="11">
        <f t="shared" si="6"/>
        <v>12146.750000000002</v>
      </c>
      <c r="D390" s="11">
        <v>22085</v>
      </c>
      <c r="E390" s="45">
        <v>2000.04</v>
      </c>
      <c r="F390" s="44" t="s">
        <v>2</v>
      </c>
      <c r="G390" s="52" t="s">
        <v>473</v>
      </c>
      <c r="H390" s="18">
        <v>1</v>
      </c>
    </row>
    <row r="391" spans="1:8" s="18" customFormat="1" ht="20.100000000000001" customHeight="1" x14ac:dyDescent="0.15">
      <c r="A391" s="40">
        <v>387</v>
      </c>
      <c r="B391" s="44" t="s">
        <v>305</v>
      </c>
      <c r="C391" s="11">
        <f t="shared" si="6"/>
        <v>12216.050000000001</v>
      </c>
      <c r="D391" s="11">
        <v>22211</v>
      </c>
      <c r="E391" s="45">
        <v>2009.06</v>
      </c>
      <c r="F391" s="44" t="s">
        <v>2</v>
      </c>
      <c r="G391" s="44" t="s">
        <v>306</v>
      </c>
      <c r="H391" s="18">
        <v>1</v>
      </c>
    </row>
    <row r="392" spans="1:8" s="18" customFormat="1" ht="20.100000000000001" customHeight="1" x14ac:dyDescent="0.15">
      <c r="A392" s="40">
        <v>388</v>
      </c>
      <c r="B392" s="44" t="s">
        <v>307</v>
      </c>
      <c r="C392" s="11">
        <f t="shared" si="6"/>
        <v>12221.550000000001</v>
      </c>
      <c r="D392" s="11">
        <v>22221</v>
      </c>
      <c r="E392" s="45">
        <v>2009.08</v>
      </c>
      <c r="F392" s="44" t="s">
        <v>2</v>
      </c>
      <c r="G392" s="44" t="s">
        <v>308</v>
      </c>
      <c r="H392" s="18">
        <v>1</v>
      </c>
    </row>
    <row r="393" spans="1:8" s="18" customFormat="1" ht="20.100000000000001" customHeight="1" x14ac:dyDescent="0.15">
      <c r="A393" s="40">
        <v>389</v>
      </c>
      <c r="B393" s="44" t="s">
        <v>309</v>
      </c>
      <c r="C393" s="11">
        <f t="shared" si="6"/>
        <v>12146.750000000002</v>
      </c>
      <c r="D393" s="11">
        <v>22085</v>
      </c>
      <c r="E393" s="45">
        <v>2000.11</v>
      </c>
      <c r="F393" s="44" t="s">
        <v>30</v>
      </c>
      <c r="G393" s="44" t="s">
        <v>277</v>
      </c>
      <c r="H393" s="18">
        <v>17</v>
      </c>
    </row>
    <row r="394" spans="1:8" s="18" customFormat="1" ht="20.100000000000001" customHeight="1" x14ac:dyDescent="0.15">
      <c r="A394" s="40">
        <v>390</v>
      </c>
      <c r="B394" s="44" t="s">
        <v>474</v>
      </c>
      <c r="C394" s="11">
        <f t="shared" si="6"/>
        <v>20515</v>
      </c>
      <c r="D394" s="11">
        <v>37300</v>
      </c>
      <c r="E394" s="45">
        <v>2017.11</v>
      </c>
      <c r="F394" s="44" t="s">
        <v>2</v>
      </c>
      <c r="G394" s="44" t="s">
        <v>169</v>
      </c>
      <c r="H394" s="18">
        <v>1</v>
      </c>
    </row>
    <row r="395" spans="1:8" s="18" customFormat="1" ht="20.100000000000001" customHeight="1" x14ac:dyDescent="0.15">
      <c r="A395" s="40">
        <v>391</v>
      </c>
      <c r="B395" s="44" t="s">
        <v>310</v>
      </c>
      <c r="C395" s="11">
        <f t="shared" si="6"/>
        <v>12146.750000000002</v>
      </c>
      <c r="D395" s="11">
        <v>22085</v>
      </c>
      <c r="E395" s="45">
        <v>2000.11</v>
      </c>
      <c r="F395" s="44" t="s">
        <v>2</v>
      </c>
      <c r="G395" s="44" t="s">
        <v>277</v>
      </c>
      <c r="H395" s="18">
        <v>1</v>
      </c>
    </row>
    <row r="396" spans="1:8" s="18" customFormat="1" ht="20.100000000000001" customHeight="1" x14ac:dyDescent="0.15">
      <c r="A396" s="40">
        <v>392</v>
      </c>
      <c r="B396" s="44" t="s">
        <v>311</v>
      </c>
      <c r="C396" s="11">
        <f t="shared" si="6"/>
        <v>11302.500000000002</v>
      </c>
      <c r="D396" s="11">
        <v>20550</v>
      </c>
      <c r="E396" s="47">
        <v>2009.07</v>
      </c>
      <c r="F396" s="44" t="s">
        <v>2</v>
      </c>
      <c r="G396" s="44" t="s">
        <v>312</v>
      </c>
      <c r="H396" s="18">
        <v>1</v>
      </c>
    </row>
    <row r="397" spans="1:8" s="18" customFormat="1" ht="20.100000000000001" customHeight="1" x14ac:dyDescent="0.15">
      <c r="A397" s="40">
        <v>393</v>
      </c>
      <c r="B397" s="44" t="s">
        <v>313</v>
      </c>
      <c r="C397" s="11">
        <f t="shared" si="6"/>
        <v>11302.500000000002</v>
      </c>
      <c r="D397" s="11">
        <v>20550</v>
      </c>
      <c r="E397" s="45">
        <v>2009.09</v>
      </c>
      <c r="F397" s="44" t="s">
        <v>2</v>
      </c>
      <c r="G397" s="44"/>
      <c r="H397" s="18">
        <v>1</v>
      </c>
    </row>
    <row r="398" spans="1:8" s="18" customFormat="1" ht="20.100000000000001" customHeight="1" x14ac:dyDescent="0.15">
      <c r="A398" s="40">
        <v>394</v>
      </c>
      <c r="B398" s="44" t="s">
        <v>314</v>
      </c>
      <c r="C398" s="11">
        <f t="shared" si="6"/>
        <v>11561.000000000002</v>
      </c>
      <c r="D398" s="11">
        <v>21020</v>
      </c>
      <c r="E398" s="45">
        <v>2015.01</v>
      </c>
      <c r="F398" s="44" t="s">
        <v>2</v>
      </c>
      <c r="G398" s="44" t="s">
        <v>277</v>
      </c>
      <c r="H398" s="18">
        <v>1</v>
      </c>
    </row>
    <row r="399" spans="1:8" s="18" customFormat="1" ht="20.100000000000001" customHeight="1" x14ac:dyDescent="0.15">
      <c r="A399" s="40">
        <v>395</v>
      </c>
      <c r="B399" s="44" t="s">
        <v>315</v>
      </c>
      <c r="C399" s="11">
        <f t="shared" si="6"/>
        <v>11561.000000000002</v>
      </c>
      <c r="D399" s="11">
        <v>21020</v>
      </c>
      <c r="E399" s="45">
        <v>2015.04</v>
      </c>
      <c r="F399" s="44" t="s">
        <v>2</v>
      </c>
      <c r="G399" s="44" t="s">
        <v>277</v>
      </c>
      <c r="H399" s="18">
        <v>1</v>
      </c>
    </row>
    <row r="400" spans="1:8" s="18" customFormat="1" ht="20.100000000000001" customHeight="1" x14ac:dyDescent="0.15">
      <c r="A400" s="40">
        <v>396</v>
      </c>
      <c r="B400" s="44" t="s">
        <v>316</v>
      </c>
      <c r="C400" s="11">
        <f t="shared" si="6"/>
        <v>12146.750000000002</v>
      </c>
      <c r="D400" s="11">
        <v>22085</v>
      </c>
      <c r="E400" s="45">
        <v>2000.09</v>
      </c>
      <c r="F400" s="44" t="s">
        <v>2</v>
      </c>
      <c r="G400" s="44" t="s">
        <v>277</v>
      </c>
      <c r="H400" s="18">
        <v>1</v>
      </c>
    </row>
    <row r="401" spans="1:8" s="18" customFormat="1" ht="20.100000000000001" customHeight="1" x14ac:dyDescent="0.15">
      <c r="A401" s="40">
        <v>397</v>
      </c>
      <c r="B401" s="44" t="s">
        <v>317</v>
      </c>
      <c r="C401" s="11">
        <f t="shared" si="6"/>
        <v>11302.500000000002</v>
      </c>
      <c r="D401" s="11">
        <v>20550</v>
      </c>
      <c r="E401" s="45">
        <v>2009.11</v>
      </c>
      <c r="F401" s="44" t="s">
        <v>2</v>
      </c>
      <c r="G401" s="44" t="s">
        <v>318</v>
      </c>
      <c r="H401" s="18">
        <v>1</v>
      </c>
    </row>
    <row r="402" spans="1:8" s="18" customFormat="1" ht="20.100000000000001" customHeight="1" x14ac:dyDescent="0.15">
      <c r="A402" s="40">
        <v>398</v>
      </c>
      <c r="B402" s="44" t="s">
        <v>475</v>
      </c>
      <c r="C402" s="11">
        <f t="shared" si="6"/>
        <v>12181.95</v>
      </c>
      <c r="D402" s="11">
        <v>22149</v>
      </c>
      <c r="E402" s="45">
        <v>2017.04</v>
      </c>
      <c r="F402" s="44" t="s">
        <v>2</v>
      </c>
      <c r="G402" s="44"/>
      <c r="H402" s="18">
        <v>1</v>
      </c>
    </row>
    <row r="403" spans="1:8" s="18" customFormat="1" ht="20.100000000000001" customHeight="1" x14ac:dyDescent="0.15">
      <c r="A403" s="40">
        <v>399</v>
      </c>
      <c r="B403" s="44" t="s">
        <v>597</v>
      </c>
      <c r="C403" s="11">
        <f t="shared" si="6"/>
        <v>43157.950000000004</v>
      </c>
      <c r="D403" s="11">
        <v>78469</v>
      </c>
      <c r="E403" s="45">
        <v>1993.07</v>
      </c>
      <c r="F403" s="44" t="s">
        <v>0</v>
      </c>
      <c r="G403" s="44" t="s">
        <v>598</v>
      </c>
      <c r="H403" s="18">
        <v>8</v>
      </c>
    </row>
    <row r="404" spans="1:8" s="18" customFormat="1" ht="20.100000000000001" customHeight="1" x14ac:dyDescent="0.15">
      <c r="A404" s="40">
        <v>400</v>
      </c>
      <c r="B404" s="44" t="s">
        <v>599</v>
      </c>
      <c r="C404" s="11">
        <f t="shared" si="6"/>
        <v>32638.65</v>
      </c>
      <c r="D404" s="11">
        <v>59343</v>
      </c>
      <c r="E404" s="45">
        <v>2003.09</v>
      </c>
      <c r="F404" s="44" t="s">
        <v>1</v>
      </c>
      <c r="G404" s="44" t="s">
        <v>600</v>
      </c>
      <c r="H404" s="18">
        <v>27</v>
      </c>
    </row>
    <row r="405" spans="1:8" s="18" customFormat="1" ht="20.100000000000001" customHeight="1" x14ac:dyDescent="0.15">
      <c r="A405" s="40">
        <v>401</v>
      </c>
      <c r="B405" s="44" t="s">
        <v>601</v>
      </c>
      <c r="C405" s="11">
        <f t="shared" si="6"/>
        <v>11385.000000000002</v>
      </c>
      <c r="D405" s="11">
        <v>20700</v>
      </c>
      <c r="E405" s="45">
        <v>1993.02</v>
      </c>
      <c r="F405" s="44" t="s">
        <v>2</v>
      </c>
      <c r="G405" s="44" t="s">
        <v>602</v>
      </c>
      <c r="H405" s="18">
        <v>1</v>
      </c>
    </row>
    <row r="406" spans="1:8" s="18" customFormat="1" ht="20.100000000000001" customHeight="1" x14ac:dyDescent="0.15">
      <c r="A406" s="40">
        <v>402</v>
      </c>
      <c r="B406" s="44" t="s">
        <v>319</v>
      </c>
      <c r="C406" s="11">
        <f t="shared" si="6"/>
        <v>19534.900000000001</v>
      </c>
      <c r="D406" s="11">
        <v>35518</v>
      </c>
      <c r="E406" s="45">
        <v>2009.04</v>
      </c>
      <c r="F406" s="44" t="s">
        <v>67</v>
      </c>
      <c r="G406" s="44"/>
      <c r="H406" s="18">
        <v>32</v>
      </c>
    </row>
    <row r="407" spans="1:8" s="18" customFormat="1" ht="20.100000000000001" customHeight="1" x14ac:dyDescent="0.15">
      <c r="A407" s="40">
        <v>403</v>
      </c>
      <c r="B407" s="44" t="s">
        <v>603</v>
      </c>
      <c r="C407" s="11">
        <f t="shared" si="6"/>
        <v>20900</v>
      </c>
      <c r="D407" s="11">
        <v>38000</v>
      </c>
      <c r="E407" s="45">
        <v>2007.05</v>
      </c>
      <c r="F407" s="44" t="s">
        <v>0</v>
      </c>
      <c r="G407" s="44" t="s">
        <v>604</v>
      </c>
      <c r="H407" s="18">
        <v>8</v>
      </c>
    </row>
    <row r="408" spans="1:8" s="18" customFormat="1" ht="20.100000000000001" customHeight="1" x14ac:dyDescent="0.15">
      <c r="A408" s="40">
        <v>404</v>
      </c>
      <c r="B408" s="44" t="s">
        <v>320</v>
      </c>
      <c r="C408" s="11">
        <f t="shared" si="6"/>
        <v>20900</v>
      </c>
      <c r="D408" s="11">
        <v>38000</v>
      </c>
      <c r="E408" s="45">
        <v>2016.11</v>
      </c>
      <c r="F408" s="44" t="s">
        <v>13</v>
      </c>
      <c r="G408" s="44"/>
      <c r="H408" s="18">
        <v>1</v>
      </c>
    </row>
    <row r="409" spans="1:8" s="18" customFormat="1" ht="20.100000000000001" customHeight="1" x14ac:dyDescent="0.15">
      <c r="A409" s="40">
        <v>405</v>
      </c>
      <c r="B409" s="44" t="s">
        <v>605</v>
      </c>
      <c r="C409" s="11">
        <f t="shared" si="6"/>
        <v>45313.4</v>
      </c>
      <c r="D409" s="11">
        <v>82388</v>
      </c>
      <c r="E409" s="45">
        <v>2019.06</v>
      </c>
      <c r="F409" s="44" t="s">
        <v>0</v>
      </c>
      <c r="G409" s="44"/>
      <c r="H409" s="18">
        <v>8</v>
      </c>
    </row>
    <row r="410" spans="1:8" s="18" customFormat="1" ht="20.100000000000001" customHeight="1" x14ac:dyDescent="0.15">
      <c r="A410" s="40">
        <v>406</v>
      </c>
      <c r="B410" s="44" t="s">
        <v>321</v>
      </c>
      <c r="C410" s="11">
        <f t="shared" si="6"/>
        <v>45210.000000000007</v>
      </c>
      <c r="D410" s="11">
        <v>82200</v>
      </c>
      <c r="E410" s="45">
        <v>2016.11</v>
      </c>
      <c r="F410" s="44" t="s">
        <v>0</v>
      </c>
      <c r="G410" s="44"/>
      <c r="H410" s="18">
        <v>8</v>
      </c>
    </row>
    <row r="411" spans="1:8" s="18" customFormat="1" ht="20.100000000000001" customHeight="1" x14ac:dyDescent="0.15">
      <c r="A411" s="40">
        <v>407</v>
      </c>
      <c r="B411" s="10" t="s">
        <v>790</v>
      </c>
      <c r="C411" s="12">
        <f t="shared" si="6"/>
        <v>45798.500000000007</v>
      </c>
      <c r="D411" s="12">
        <v>83270</v>
      </c>
      <c r="E411" s="46">
        <v>2006.03</v>
      </c>
      <c r="F411" s="10" t="s">
        <v>791</v>
      </c>
      <c r="G411" s="10" t="s">
        <v>792</v>
      </c>
      <c r="H411" s="18">
        <v>23</v>
      </c>
    </row>
    <row r="412" spans="1:8" s="18" customFormat="1" ht="20.100000000000001" customHeight="1" x14ac:dyDescent="0.15">
      <c r="A412" s="40">
        <v>408</v>
      </c>
      <c r="B412" s="44" t="s">
        <v>322</v>
      </c>
      <c r="C412" s="11">
        <f t="shared" si="6"/>
        <v>45100.000000000007</v>
      </c>
      <c r="D412" s="11">
        <v>82000</v>
      </c>
      <c r="E412" s="47">
        <v>2008.1</v>
      </c>
      <c r="F412" s="44" t="s">
        <v>0</v>
      </c>
      <c r="G412" s="44"/>
      <c r="H412" s="18">
        <v>8</v>
      </c>
    </row>
    <row r="413" spans="1:8" s="18" customFormat="1" ht="20.100000000000001" customHeight="1" x14ac:dyDescent="0.15">
      <c r="A413" s="40">
        <v>409</v>
      </c>
      <c r="B413" s="44" t="s">
        <v>476</v>
      </c>
      <c r="C413" s="11">
        <f t="shared" si="6"/>
        <v>20900</v>
      </c>
      <c r="D413" s="11">
        <v>38000</v>
      </c>
      <c r="E413" s="45">
        <v>2017.02</v>
      </c>
      <c r="F413" s="44" t="s">
        <v>13</v>
      </c>
      <c r="G413" s="44"/>
      <c r="H413" s="18">
        <v>1</v>
      </c>
    </row>
    <row r="414" spans="1:8" s="18" customFormat="1" ht="20.100000000000001" customHeight="1" x14ac:dyDescent="0.15">
      <c r="A414" s="40">
        <v>410</v>
      </c>
      <c r="B414" s="44" t="s">
        <v>606</v>
      </c>
      <c r="C414" s="11">
        <f t="shared" si="6"/>
        <v>47204.850000000006</v>
      </c>
      <c r="D414" s="11">
        <v>85827</v>
      </c>
      <c r="E414" s="47">
        <v>1992.12</v>
      </c>
      <c r="F414" s="44" t="s">
        <v>0</v>
      </c>
      <c r="G414" s="44" t="s">
        <v>607</v>
      </c>
      <c r="H414" s="18">
        <v>8</v>
      </c>
    </row>
    <row r="415" spans="1:8" s="18" customFormat="1" ht="20.100000000000001" customHeight="1" x14ac:dyDescent="0.15">
      <c r="A415" s="40">
        <v>411</v>
      </c>
      <c r="B415" s="44" t="s">
        <v>608</v>
      </c>
      <c r="C415" s="11">
        <f t="shared" si="6"/>
        <v>43626.55</v>
      </c>
      <c r="D415" s="11">
        <v>79321</v>
      </c>
      <c r="E415" s="45">
        <v>2001.03</v>
      </c>
      <c r="F415" s="44" t="s">
        <v>11</v>
      </c>
      <c r="G415" s="44" t="s">
        <v>609</v>
      </c>
      <c r="H415" s="18">
        <v>8</v>
      </c>
    </row>
    <row r="416" spans="1:8" s="18" customFormat="1" ht="20.100000000000001" customHeight="1" x14ac:dyDescent="0.15">
      <c r="A416" s="40">
        <v>412</v>
      </c>
      <c r="B416" s="44" t="s">
        <v>610</v>
      </c>
      <c r="C416" s="11">
        <f t="shared" si="6"/>
        <v>11375.1</v>
      </c>
      <c r="D416" s="11">
        <v>20682</v>
      </c>
      <c r="E416" s="45">
        <v>1993.03</v>
      </c>
      <c r="F416" s="44" t="s">
        <v>11</v>
      </c>
      <c r="G416" s="44" t="s">
        <v>611</v>
      </c>
      <c r="H416" s="18">
        <v>8</v>
      </c>
    </row>
    <row r="417" spans="1:8" s="18" customFormat="1" ht="20.100000000000001" customHeight="1" x14ac:dyDescent="0.15">
      <c r="A417" s="40">
        <v>413</v>
      </c>
      <c r="B417" s="44" t="s">
        <v>323</v>
      </c>
      <c r="C417" s="11">
        <f t="shared" si="6"/>
        <v>46230.8</v>
      </c>
      <c r="D417" s="11">
        <v>84056</v>
      </c>
      <c r="E417" s="45">
        <v>2016.06</v>
      </c>
      <c r="F417" s="44" t="s">
        <v>9</v>
      </c>
      <c r="G417" s="44"/>
      <c r="H417" s="18">
        <v>16</v>
      </c>
    </row>
    <row r="418" spans="1:8" s="18" customFormat="1" ht="20.100000000000001" customHeight="1" x14ac:dyDescent="0.15">
      <c r="A418" s="40">
        <v>414</v>
      </c>
      <c r="B418" s="44" t="s">
        <v>477</v>
      </c>
      <c r="C418" s="11">
        <f t="shared" si="6"/>
        <v>46200.000000000007</v>
      </c>
      <c r="D418" s="11">
        <v>84000</v>
      </c>
      <c r="E418" s="45">
        <v>2017.09</v>
      </c>
      <c r="F418" s="44" t="s">
        <v>9</v>
      </c>
      <c r="G418" s="44"/>
      <c r="H418" s="18">
        <v>16</v>
      </c>
    </row>
    <row r="419" spans="1:8" s="18" customFormat="1" ht="20.100000000000001" customHeight="1" x14ac:dyDescent="0.15">
      <c r="A419" s="40">
        <v>415</v>
      </c>
      <c r="B419" s="44" t="s">
        <v>700</v>
      </c>
      <c r="C419" s="14">
        <f t="shared" si="6"/>
        <v>43168.4</v>
      </c>
      <c r="D419" s="11">
        <v>78488</v>
      </c>
      <c r="E419" s="45">
        <v>1990.06</v>
      </c>
      <c r="F419" s="44" t="s">
        <v>0</v>
      </c>
      <c r="G419" s="44" t="s">
        <v>701</v>
      </c>
      <c r="H419" s="18">
        <v>8</v>
      </c>
    </row>
    <row r="420" spans="1:8" s="18" customFormat="1" ht="20.100000000000001" customHeight="1" x14ac:dyDescent="0.15">
      <c r="A420" s="40">
        <v>416</v>
      </c>
      <c r="B420" s="44" t="s">
        <v>324</v>
      </c>
      <c r="C420" s="11">
        <f t="shared" si="6"/>
        <v>46200.000000000007</v>
      </c>
      <c r="D420" s="11">
        <v>84000</v>
      </c>
      <c r="E420" s="45">
        <v>2016.08</v>
      </c>
      <c r="F420" s="44" t="s">
        <v>9</v>
      </c>
      <c r="G420" s="44"/>
      <c r="H420" s="18">
        <v>16</v>
      </c>
    </row>
    <row r="421" spans="1:8" s="18" customFormat="1" ht="20.100000000000001" customHeight="1" x14ac:dyDescent="0.15">
      <c r="A421" s="40">
        <v>417</v>
      </c>
      <c r="B421" s="44" t="s">
        <v>325</v>
      </c>
      <c r="C421" s="11">
        <f t="shared" si="6"/>
        <v>46200.000000000007</v>
      </c>
      <c r="D421" s="11">
        <v>84000</v>
      </c>
      <c r="E421" s="45">
        <v>2016.08</v>
      </c>
      <c r="F421" s="44" t="s">
        <v>9</v>
      </c>
      <c r="G421" s="44"/>
      <c r="H421" s="18">
        <v>16</v>
      </c>
    </row>
    <row r="422" spans="1:8" s="18" customFormat="1" ht="20.100000000000001" customHeight="1" x14ac:dyDescent="0.15">
      <c r="A422" s="40">
        <v>418</v>
      </c>
      <c r="B422" s="44" t="s">
        <v>478</v>
      </c>
      <c r="C422" s="11">
        <f t="shared" si="6"/>
        <v>12170.95</v>
      </c>
      <c r="D422" s="11">
        <v>22129</v>
      </c>
      <c r="E422" s="45">
        <v>2017.01</v>
      </c>
      <c r="F422" s="44" t="s">
        <v>47</v>
      </c>
      <c r="G422" s="44"/>
      <c r="H422" s="18">
        <v>31</v>
      </c>
    </row>
    <row r="423" spans="1:8" s="18" customFormat="1" ht="20.100000000000001" customHeight="1" x14ac:dyDescent="0.15">
      <c r="A423" s="40">
        <v>419</v>
      </c>
      <c r="B423" s="44" t="s">
        <v>479</v>
      </c>
      <c r="C423" s="11">
        <f t="shared" si="6"/>
        <v>46311.65</v>
      </c>
      <c r="D423" s="11">
        <v>84203</v>
      </c>
      <c r="E423" s="45">
        <v>2017.06</v>
      </c>
      <c r="F423" s="44" t="s">
        <v>9</v>
      </c>
      <c r="G423" s="44"/>
      <c r="H423" s="18">
        <v>16</v>
      </c>
    </row>
    <row r="424" spans="1:8" s="18" customFormat="1" ht="20.100000000000001" customHeight="1" x14ac:dyDescent="0.15">
      <c r="A424" s="40">
        <v>420</v>
      </c>
      <c r="B424" s="10" t="s">
        <v>793</v>
      </c>
      <c r="C424" s="12">
        <f t="shared" si="6"/>
        <v>53900.000000000007</v>
      </c>
      <c r="D424" s="12">
        <v>98000</v>
      </c>
      <c r="E424" s="16">
        <v>2021.12</v>
      </c>
      <c r="F424" s="10" t="s">
        <v>9</v>
      </c>
      <c r="G424" s="10" t="s">
        <v>786</v>
      </c>
      <c r="H424" s="18">
        <v>16</v>
      </c>
    </row>
    <row r="425" spans="1:8" s="18" customFormat="1" ht="20.100000000000001" customHeight="1" x14ac:dyDescent="0.15">
      <c r="A425" s="40">
        <v>421</v>
      </c>
      <c r="B425" s="44" t="s">
        <v>612</v>
      </c>
      <c r="C425" s="11">
        <f t="shared" si="6"/>
        <v>12100.000000000002</v>
      </c>
      <c r="D425" s="11">
        <v>22000</v>
      </c>
      <c r="E425" s="45">
        <v>2019.07</v>
      </c>
      <c r="F425" s="44" t="s">
        <v>9</v>
      </c>
      <c r="G425" s="44" t="s">
        <v>169</v>
      </c>
      <c r="H425" s="18">
        <v>16</v>
      </c>
    </row>
    <row r="426" spans="1:8" s="18" customFormat="1" ht="20.100000000000001" customHeight="1" x14ac:dyDescent="0.15">
      <c r="A426" s="40">
        <v>422</v>
      </c>
      <c r="B426" s="44" t="s">
        <v>613</v>
      </c>
      <c r="C426" s="11">
        <f t="shared" si="6"/>
        <v>12100.000000000002</v>
      </c>
      <c r="D426" s="11">
        <v>22000</v>
      </c>
      <c r="E426" s="45">
        <v>2019.01</v>
      </c>
      <c r="F426" s="44" t="s">
        <v>9</v>
      </c>
      <c r="G426" s="44" t="s">
        <v>169</v>
      </c>
      <c r="H426" s="18">
        <v>16</v>
      </c>
    </row>
    <row r="427" spans="1:8" s="18" customFormat="1" ht="20.100000000000001" customHeight="1" x14ac:dyDescent="0.15">
      <c r="A427" s="40">
        <v>423</v>
      </c>
      <c r="B427" s="44" t="s">
        <v>326</v>
      </c>
      <c r="C427" s="11">
        <f t="shared" si="6"/>
        <v>46200.000000000007</v>
      </c>
      <c r="D427" s="11">
        <v>84000</v>
      </c>
      <c r="E427" s="45">
        <v>2016.06</v>
      </c>
      <c r="F427" s="44" t="s">
        <v>9</v>
      </c>
      <c r="G427" s="44"/>
      <c r="H427" s="18">
        <v>16</v>
      </c>
    </row>
    <row r="428" spans="1:8" s="18" customFormat="1" ht="20.100000000000001" customHeight="1" x14ac:dyDescent="0.15">
      <c r="A428" s="40">
        <v>424</v>
      </c>
      <c r="B428" s="44" t="s">
        <v>327</v>
      </c>
      <c r="C428" s="11">
        <f t="shared" si="6"/>
        <v>46200.000000000007</v>
      </c>
      <c r="D428" s="11">
        <v>84000</v>
      </c>
      <c r="E428" s="45">
        <v>2016.04</v>
      </c>
      <c r="F428" s="44" t="s">
        <v>9</v>
      </c>
      <c r="G428" s="44"/>
      <c r="H428" s="18">
        <v>16</v>
      </c>
    </row>
    <row r="429" spans="1:8" s="18" customFormat="1" ht="20.100000000000001" customHeight="1" x14ac:dyDescent="0.15">
      <c r="A429" s="40">
        <v>425</v>
      </c>
      <c r="B429" s="44" t="s">
        <v>614</v>
      </c>
      <c r="C429" s="11">
        <f t="shared" si="6"/>
        <v>12100.000000000002</v>
      </c>
      <c r="D429" s="11">
        <v>22000</v>
      </c>
      <c r="E429" s="45">
        <v>2019.11</v>
      </c>
      <c r="F429" s="44" t="s">
        <v>9</v>
      </c>
      <c r="G429" s="44" t="s">
        <v>169</v>
      </c>
      <c r="H429" s="18">
        <v>16</v>
      </c>
    </row>
    <row r="430" spans="1:8" s="18" customFormat="1" ht="20.100000000000001" customHeight="1" x14ac:dyDescent="0.15">
      <c r="A430" s="40">
        <v>426</v>
      </c>
      <c r="B430" s="44" t="s">
        <v>480</v>
      </c>
      <c r="C430" s="11">
        <f t="shared" si="6"/>
        <v>46311.65</v>
      </c>
      <c r="D430" s="11">
        <v>84203</v>
      </c>
      <c r="E430" s="45">
        <v>2017.07</v>
      </c>
      <c r="F430" s="44" t="s">
        <v>9</v>
      </c>
      <c r="G430" s="44"/>
      <c r="H430" s="18">
        <v>16</v>
      </c>
    </row>
    <row r="431" spans="1:8" s="18" customFormat="1" ht="20.100000000000001" customHeight="1" x14ac:dyDescent="0.15">
      <c r="A431" s="40">
        <v>427</v>
      </c>
      <c r="B431" s="44" t="s">
        <v>328</v>
      </c>
      <c r="C431" s="11">
        <f t="shared" si="6"/>
        <v>46200.000000000007</v>
      </c>
      <c r="D431" s="11">
        <v>84000</v>
      </c>
      <c r="E431" s="45">
        <v>2016.03</v>
      </c>
      <c r="F431" s="44" t="s">
        <v>9</v>
      </c>
      <c r="G431" s="44"/>
      <c r="H431" s="18">
        <v>16</v>
      </c>
    </row>
    <row r="432" spans="1:8" s="18" customFormat="1" ht="20.100000000000001" customHeight="1" x14ac:dyDescent="0.15">
      <c r="A432" s="40">
        <v>428</v>
      </c>
      <c r="B432" s="44" t="s">
        <v>329</v>
      </c>
      <c r="C432" s="11">
        <f t="shared" si="6"/>
        <v>46200.000000000007</v>
      </c>
      <c r="D432" s="11">
        <v>84000</v>
      </c>
      <c r="E432" s="45">
        <v>2016.07</v>
      </c>
      <c r="F432" s="44" t="s">
        <v>9</v>
      </c>
      <c r="G432" s="44"/>
      <c r="H432" s="18">
        <v>16</v>
      </c>
    </row>
    <row r="433" spans="1:8" s="18" customFormat="1" ht="20.100000000000001" customHeight="1" x14ac:dyDescent="0.15">
      <c r="A433" s="40">
        <v>429</v>
      </c>
      <c r="B433" s="44" t="s">
        <v>330</v>
      </c>
      <c r="C433" s="11">
        <f t="shared" si="6"/>
        <v>45650.000000000007</v>
      </c>
      <c r="D433" s="11">
        <v>83000</v>
      </c>
      <c r="E433" s="47">
        <v>2015.1</v>
      </c>
      <c r="F433" s="44" t="s">
        <v>37</v>
      </c>
      <c r="G433" s="44"/>
      <c r="H433" s="18">
        <v>38</v>
      </c>
    </row>
    <row r="434" spans="1:8" s="18" customFormat="1" ht="20.100000000000001" customHeight="1" x14ac:dyDescent="0.15">
      <c r="A434" s="40">
        <v>430</v>
      </c>
      <c r="B434" s="44" t="s">
        <v>481</v>
      </c>
      <c r="C434" s="11">
        <f t="shared" si="6"/>
        <v>43390.05</v>
      </c>
      <c r="D434" s="11">
        <v>78891</v>
      </c>
      <c r="E434" s="45">
        <v>2017.07</v>
      </c>
      <c r="F434" s="44" t="s">
        <v>16</v>
      </c>
      <c r="G434" s="44"/>
      <c r="H434" s="18">
        <v>15</v>
      </c>
    </row>
    <row r="435" spans="1:8" s="18" customFormat="1" ht="20.100000000000001" customHeight="1" x14ac:dyDescent="0.15">
      <c r="A435" s="40">
        <v>431</v>
      </c>
      <c r="B435" s="10" t="s">
        <v>794</v>
      </c>
      <c r="C435" s="12">
        <f t="shared" si="6"/>
        <v>20900</v>
      </c>
      <c r="D435" s="12">
        <v>38000</v>
      </c>
      <c r="E435" s="46">
        <v>2013.11</v>
      </c>
      <c r="F435" s="10" t="s">
        <v>0</v>
      </c>
      <c r="G435" s="10" t="s">
        <v>795</v>
      </c>
      <c r="H435" s="18">
        <v>8</v>
      </c>
    </row>
    <row r="436" spans="1:8" s="18" customFormat="1" ht="20.100000000000001" customHeight="1" x14ac:dyDescent="0.15">
      <c r="A436" s="40">
        <v>432</v>
      </c>
      <c r="B436" s="44" t="s">
        <v>331</v>
      </c>
      <c r="C436" s="11">
        <f t="shared" si="6"/>
        <v>45650.000000000007</v>
      </c>
      <c r="D436" s="11">
        <v>83000</v>
      </c>
      <c r="E436" s="45">
        <v>2015.06</v>
      </c>
      <c r="F436" s="44" t="s">
        <v>37</v>
      </c>
      <c r="G436" s="44"/>
      <c r="H436" s="18">
        <v>38</v>
      </c>
    </row>
    <row r="437" spans="1:8" s="18" customFormat="1" ht="20.100000000000001" customHeight="1" x14ac:dyDescent="0.15">
      <c r="A437" s="40">
        <v>433</v>
      </c>
      <c r="B437" s="44" t="s">
        <v>615</v>
      </c>
      <c r="C437" s="11">
        <f t="shared" si="6"/>
        <v>11385.000000000002</v>
      </c>
      <c r="D437" s="11">
        <v>20700</v>
      </c>
      <c r="E437" s="45">
        <v>1994.03</v>
      </c>
      <c r="F437" s="44" t="s">
        <v>0</v>
      </c>
      <c r="G437" s="44" t="s">
        <v>616</v>
      </c>
      <c r="H437" s="18">
        <v>8</v>
      </c>
    </row>
    <row r="438" spans="1:8" s="18" customFormat="1" ht="20.100000000000001" customHeight="1" x14ac:dyDescent="0.15">
      <c r="A438" s="40">
        <v>434</v>
      </c>
      <c r="B438" s="44" t="s">
        <v>332</v>
      </c>
      <c r="C438" s="11">
        <f t="shared" si="6"/>
        <v>33130.350000000006</v>
      </c>
      <c r="D438" s="11">
        <v>60237</v>
      </c>
      <c r="E438" s="45">
        <v>2005.01</v>
      </c>
      <c r="F438" s="9" t="s">
        <v>13</v>
      </c>
      <c r="G438" s="44" t="s">
        <v>333</v>
      </c>
      <c r="H438" s="18">
        <v>1</v>
      </c>
    </row>
    <row r="439" spans="1:8" s="18" customFormat="1" ht="20.100000000000001" customHeight="1" x14ac:dyDescent="0.15">
      <c r="A439" s="40">
        <v>435</v>
      </c>
      <c r="B439" s="44" t="s">
        <v>334</v>
      </c>
      <c r="C439" s="11">
        <f t="shared" si="6"/>
        <v>20977</v>
      </c>
      <c r="D439" s="11">
        <v>38140</v>
      </c>
      <c r="E439" s="45">
        <v>2016.04</v>
      </c>
      <c r="F439" s="44" t="s">
        <v>16</v>
      </c>
      <c r="G439" s="44"/>
      <c r="H439" s="18">
        <v>15</v>
      </c>
    </row>
    <row r="440" spans="1:8" s="18" customFormat="1" ht="20.100000000000001" customHeight="1" x14ac:dyDescent="0.15">
      <c r="A440" s="40">
        <v>436</v>
      </c>
      <c r="B440" s="44" t="s">
        <v>335</v>
      </c>
      <c r="C440" s="11">
        <f t="shared" si="6"/>
        <v>46273.15</v>
      </c>
      <c r="D440" s="11">
        <v>84133</v>
      </c>
      <c r="E440" s="45">
        <v>2015.07</v>
      </c>
      <c r="F440" s="44" t="s">
        <v>16</v>
      </c>
      <c r="G440" s="44"/>
      <c r="H440" s="18">
        <v>15</v>
      </c>
    </row>
    <row r="441" spans="1:8" s="18" customFormat="1" ht="20.100000000000001" customHeight="1" x14ac:dyDescent="0.15">
      <c r="A441" s="40">
        <v>437</v>
      </c>
      <c r="B441" s="44" t="s">
        <v>336</v>
      </c>
      <c r="C441" s="11">
        <f t="shared" si="6"/>
        <v>45100.000000000007</v>
      </c>
      <c r="D441" s="11">
        <v>82000</v>
      </c>
      <c r="E441" s="45">
        <v>2013.09</v>
      </c>
      <c r="F441" s="44" t="s">
        <v>39</v>
      </c>
      <c r="G441" s="44"/>
      <c r="H441" s="18">
        <v>17</v>
      </c>
    </row>
    <row r="442" spans="1:8" s="18" customFormat="1" ht="20.100000000000001" customHeight="1" x14ac:dyDescent="0.15">
      <c r="A442" s="40">
        <v>438</v>
      </c>
      <c r="B442" s="44" t="s">
        <v>41</v>
      </c>
      <c r="C442" s="11">
        <f t="shared" si="6"/>
        <v>45100.000000000007</v>
      </c>
      <c r="D442" s="11">
        <v>82000</v>
      </c>
      <c r="E442" s="45">
        <v>2014.05</v>
      </c>
      <c r="F442" s="44" t="s">
        <v>39</v>
      </c>
      <c r="G442" s="44"/>
      <c r="H442" s="18">
        <v>17</v>
      </c>
    </row>
    <row r="443" spans="1:8" s="18" customFormat="1" ht="20.100000000000001" customHeight="1" x14ac:dyDescent="0.15">
      <c r="A443" s="40">
        <v>439</v>
      </c>
      <c r="B443" s="44" t="s">
        <v>702</v>
      </c>
      <c r="C443" s="11">
        <f t="shared" si="6"/>
        <v>45328.800000000003</v>
      </c>
      <c r="D443" s="11">
        <v>82416</v>
      </c>
      <c r="E443" s="47">
        <v>2020.01</v>
      </c>
      <c r="F443" s="44" t="s">
        <v>46</v>
      </c>
      <c r="G443" s="44"/>
      <c r="H443" s="18">
        <v>15</v>
      </c>
    </row>
    <row r="444" spans="1:8" s="18" customFormat="1" ht="20.100000000000001" customHeight="1" x14ac:dyDescent="0.15">
      <c r="A444" s="40">
        <v>440</v>
      </c>
      <c r="B444" s="10" t="s">
        <v>796</v>
      </c>
      <c r="C444" s="12">
        <f t="shared" si="6"/>
        <v>45238.600000000006</v>
      </c>
      <c r="D444" s="12">
        <v>82252</v>
      </c>
      <c r="E444" s="16">
        <v>2006.11</v>
      </c>
      <c r="F444" s="10" t="s">
        <v>68</v>
      </c>
      <c r="G444" s="10" t="s">
        <v>797</v>
      </c>
      <c r="H444" s="18">
        <v>18</v>
      </c>
    </row>
    <row r="445" spans="1:8" s="18" customFormat="1" ht="20.100000000000001" customHeight="1" x14ac:dyDescent="0.15">
      <c r="A445" s="40">
        <v>441</v>
      </c>
      <c r="B445" s="44" t="s">
        <v>541</v>
      </c>
      <c r="C445" s="11">
        <f t="shared" si="6"/>
        <v>43390.05</v>
      </c>
      <c r="D445" s="11">
        <v>78891</v>
      </c>
      <c r="E445" s="47">
        <v>2018.01</v>
      </c>
      <c r="F445" s="44" t="s">
        <v>46</v>
      </c>
      <c r="G445" s="44"/>
      <c r="H445" s="18">
        <v>15</v>
      </c>
    </row>
    <row r="446" spans="1:8" s="18" customFormat="1" ht="20.100000000000001" customHeight="1" x14ac:dyDescent="0.15">
      <c r="A446" s="40">
        <v>442</v>
      </c>
      <c r="B446" s="44" t="s">
        <v>337</v>
      </c>
      <c r="C446" s="11">
        <f t="shared" si="6"/>
        <v>46200.000000000007</v>
      </c>
      <c r="D446" s="11">
        <v>84000</v>
      </c>
      <c r="E446" s="47">
        <v>2016.03</v>
      </c>
      <c r="F446" s="44" t="s">
        <v>129</v>
      </c>
      <c r="G446" s="44"/>
      <c r="H446" s="18">
        <v>33</v>
      </c>
    </row>
    <row r="447" spans="1:8" s="18" customFormat="1" ht="20.100000000000001" customHeight="1" x14ac:dyDescent="0.15">
      <c r="A447" s="40">
        <v>443</v>
      </c>
      <c r="B447" s="44" t="s">
        <v>338</v>
      </c>
      <c r="C447" s="11">
        <f t="shared" si="6"/>
        <v>33118.800000000003</v>
      </c>
      <c r="D447" s="11">
        <v>60216</v>
      </c>
      <c r="E447" s="47">
        <v>2004.1</v>
      </c>
      <c r="F447" s="9" t="s">
        <v>798</v>
      </c>
      <c r="G447" s="44" t="s">
        <v>339</v>
      </c>
      <c r="H447" s="18">
        <v>37</v>
      </c>
    </row>
    <row r="448" spans="1:8" s="18" customFormat="1" ht="20.100000000000001" customHeight="1" x14ac:dyDescent="0.15">
      <c r="A448" s="40">
        <v>444</v>
      </c>
      <c r="B448" s="10" t="s">
        <v>799</v>
      </c>
      <c r="C448" s="12">
        <f t="shared" si="6"/>
        <v>45210.000000000007</v>
      </c>
      <c r="D448" s="12">
        <v>82200</v>
      </c>
      <c r="E448" s="46">
        <v>2002.09</v>
      </c>
      <c r="F448" s="10" t="s">
        <v>39</v>
      </c>
      <c r="G448" s="10" t="s">
        <v>800</v>
      </c>
      <c r="H448" s="18">
        <v>17</v>
      </c>
    </row>
    <row r="449" spans="1:8" s="18" customFormat="1" ht="20.100000000000001" customHeight="1" x14ac:dyDescent="0.15">
      <c r="A449" s="40">
        <v>445</v>
      </c>
      <c r="B449" s="44" t="s">
        <v>703</v>
      </c>
      <c r="C449" s="11">
        <f t="shared" si="6"/>
        <v>12623.6</v>
      </c>
      <c r="D449" s="11">
        <v>22952</v>
      </c>
      <c r="E449" s="45">
        <v>2003.01</v>
      </c>
      <c r="F449" s="44" t="s">
        <v>39</v>
      </c>
      <c r="G449" s="44" t="s">
        <v>704</v>
      </c>
      <c r="H449" s="18">
        <v>17</v>
      </c>
    </row>
    <row r="450" spans="1:8" s="18" customFormat="1" ht="20.100000000000001" customHeight="1" x14ac:dyDescent="0.15">
      <c r="A450" s="40">
        <v>446</v>
      </c>
      <c r="B450" s="44" t="s">
        <v>617</v>
      </c>
      <c r="C450" s="11">
        <f t="shared" si="6"/>
        <v>12743.500000000002</v>
      </c>
      <c r="D450" s="11">
        <v>23170</v>
      </c>
      <c r="E450" s="45">
        <v>2004.11</v>
      </c>
      <c r="F450" s="44" t="s">
        <v>39</v>
      </c>
      <c r="G450" s="44" t="s">
        <v>618</v>
      </c>
      <c r="H450" s="18">
        <v>17</v>
      </c>
    </row>
    <row r="451" spans="1:8" s="18" customFormat="1" ht="20.100000000000001" customHeight="1" x14ac:dyDescent="0.15">
      <c r="A451" s="40">
        <v>447</v>
      </c>
      <c r="B451" s="44" t="s">
        <v>340</v>
      </c>
      <c r="C451" s="11">
        <f t="shared" si="6"/>
        <v>45100.000000000007</v>
      </c>
      <c r="D451" s="11">
        <v>82000</v>
      </c>
      <c r="E451" s="45">
        <v>2009.01</v>
      </c>
      <c r="F451" s="44" t="s">
        <v>16</v>
      </c>
      <c r="G451" s="44"/>
      <c r="H451" s="18">
        <v>15</v>
      </c>
    </row>
    <row r="452" spans="1:8" s="18" customFormat="1" ht="20.100000000000001" customHeight="1" x14ac:dyDescent="0.15">
      <c r="A452" s="40">
        <v>448</v>
      </c>
      <c r="B452" s="44" t="s">
        <v>341</v>
      </c>
      <c r="C452" s="11">
        <f t="shared" si="6"/>
        <v>46207.700000000004</v>
      </c>
      <c r="D452" s="11">
        <v>84014</v>
      </c>
      <c r="E452" s="45">
        <v>2009.01</v>
      </c>
      <c r="F452" s="44" t="s">
        <v>37</v>
      </c>
      <c r="G452" s="44" t="s">
        <v>342</v>
      </c>
      <c r="H452" s="18">
        <v>38</v>
      </c>
    </row>
    <row r="453" spans="1:8" s="18" customFormat="1" ht="20.100000000000001" customHeight="1" x14ac:dyDescent="0.15">
      <c r="A453" s="40">
        <v>449</v>
      </c>
      <c r="B453" s="44" t="s">
        <v>343</v>
      </c>
      <c r="C453" s="11">
        <f t="shared" ref="C453:C516" si="7">0.55*D453</f>
        <v>46257.200000000004</v>
      </c>
      <c r="D453" s="11">
        <v>84104</v>
      </c>
      <c r="E453" s="45">
        <v>2008.07</v>
      </c>
      <c r="F453" s="44" t="s">
        <v>37</v>
      </c>
      <c r="G453" s="44" t="s">
        <v>344</v>
      </c>
      <c r="H453" s="18">
        <v>38</v>
      </c>
    </row>
    <row r="454" spans="1:8" s="18" customFormat="1" ht="20.100000000000001" customHeight="1" x14ac:dyDescent="0.15">
      <c r="A454" s="40">
        <v>450</v>
      </c>
      <c r="B454" s="44" t="s">
        <v>482</v>
      </c>
      <c r="C454" s="11">
        <f t="shared" si="7"/>
        <v>45210.000000000007</v>
      </c>
      <c r="D454" s="11">
        <v>82200</v>
      </c>
      <c r="E454" s="45">
        <v>2017.05</v>
      </c>
      <c r="F454" s="44" t="s">
        <v>46</v>
      </c>
      <c r="G454" s="44"/>
      <c r="H454" s="18">
        <v>15</v>
      </c>
    </row>
    <row r="455" spans="1:8" s="18" customFormat="1" ht="20.100000000000001" customHeight="1" x14ac:dyDescent="0.15">
      <c r="A455" s="40">
        <v>451</v>
      </c>
      <c r="B455" s="44" t="s">
        <v>705</v>
      </c>
      <c r="C455" s="11">
        <f t="shared" si="7"/>
        <v>45210.000000000007</v>
      </c>
      <c r="D455" s="11">
        <v>82200</v>
      </c>
      <c r="E455" s="45">
        <v>2019.04</v>
      </c>
      <c r="F455" s="44" t="s">
        <v>46</v>
      </c>
      <c r="G455" s="44"/>
      <c r="H455" s="18">
        <v>15</v>
      </c>
    </row>
    <row r="456" spans="1:8" s="18" customFormat="1" ht="20.100000000000001" customHeight="1" x14ac:dyDescent="0.15">
      <c r="A456" s="40">
        <v>452</v>
      </c>
      <c r="B456" s="44" t="s">
        <v>483</v>
      </c>
      <c r="C456" s="11">
        <f t="shared" si="7"/>
        <v>20900</v>
      </c>
      <c r="D456" s="11">
        <v>38000</v>
      </c>
      <c r="E456" s="45">
        <v>2017.05</v>
      </c>
      <c r="F456" s="44" t="s">
        <v>2</v>
      </c>
      <c r="G456" s="44"/>
      <c r="H456" s="18">
        <v>1</v>
      </c>
    </row>
    <row r="457" spans="1:8" s="18" customFormat="1" ht="20.100000000000001" customHeight="1" x14ac:dyDescent="0.15">
      <c r="A457" s="40">
        <v>453</v>
      </c>
      <c r="B457" s="44" t="s">
        <v>706</v>
      </c>
      <c r="C457" s="11">
        <f t="shared" si="7"/>
        <v>20597.5</v>
      </c>
      <c r="D457" s="11">
        <v>37450</v>
      </c>
      <c r="E457" s="45">
        <v>1995.09</v>
      </c>
      <c r="F457" s="44" t="s">
        <v>0</v>
      </c>
      <c r="G457" s="44" t="s">
        <v>707</v>
      </c>
      <c r="H457" s="18">
        <v>8</v>
      </c>
    </row>
    <row r="458" spans="1:8" s="18" customFormat="1" ht="20.100000000000001" customHeight="1" x14ac:dyDescent="0.15">
      <c r="A458" s="40">
        <v>454</v>
      </c>
      <c r="B458" s="10" t="s">
        <v>801</v>
      </c>
      <c r="C458" s="12">
        <f t="shared" si="7"/>
        <v>12535.6</v>
      </c>
      <c r="D458" s="12">
        <v>22792</v>
      </c>
      <c r="E458" s="46">
        <v>2002.06</v>
      </c>
      <c r="F458" s="10" t="s">
        <v>708</v>
      </c>
      <c r="G458" s="10" t="s">
        <v>802</v>
      </c>
      <c r="H458" s="18">
        <v>36</v>
      </c>
    </row>
    <row r="459" spans="1:8" s="18" customFormat="1" ht="20.100000000000001" customHeight="1" x14ac:dyDescent="0.15">
      <c r="A459" s="40">
        <v>455</v>
      </c>
      <c r="B459" s="44" t="s">
        <v>345</v>
      </c>
      <c r="C459" s="11">
        <f t="shared" si="7"/>
        <v>11399.300000000001</v>
      </c>
      <c r="D459" s="11">
        <v>20726</v>
      </c>
      <c r="E459" s="45">
        <v>1997.07</v>
      </c>
      <c r="F459" s="9" t="s">
        <v>16</v>
      </c>
      <c r="G459" s="44" t="s">
        <v>346</v>
      </c>
      <c r="H459" s="18">
        <v>15</v>
      </c>
    </row>
    <row r="460" spans="1:8" s="18" customFormat="1" ht="20.100000000000001" customHeight="1" x14ac:dyDescent="0.15">
      <c r="A460" s="40">
        <v>456</v>
      </c>
      <c r="B460" s="10" t="s">
        <v>803</v>
      </c>
      <c r="C460" s="12">
        <f t="shared" si="7"/>
        <v>46200.000000000007</v>
      </c>
      <c r="D460" s="12">
        <v>84000</v>
      </c>
      <c r="E460" s="16">
        <v>2021.1</v>
      </c>
      <c r="F460" s="10" t="s">
        <v>11</v>
      </c>
      <c r="G460" s="10"/>
      <c r="H460" s="18">
        <v>8</v>
      </c>
    </row>
    <row r="461" spans="1:8" s="18" customFormat="1" ht="20.100000000000001" customHeight="1" x14ac:dyDescent="0.15">
      <c r="A461" s="40">
        <v>457</v>
      </c>
      <c r="B461" s="44" t="s">
        <v>709</v>
      </c>
      <c r="C461" s="11">
        <f t="shared" si="7"/>
        <v>46206.600000000006</v>
      </c>
      <c r="D461" s="11">
        <v>84012</v>
      </c>
      <c r="E461" s="47">
        <v>2020.04</v>
      </c>
      <c r="F461" s="44" t="s">
        <v>46</v>
      </c>
      <c r="G461" s="44"/>
      <c r="H461" s="18">
        <v>15</v>
      </c>
    </row>
    <row r="462" spans="1:8" s="18" customFormat="1" ht="20.100000000000001" customHeight="1" x14ac:dyDescent="0.15">
      <c r="A462" s="40">
        <v>458</v>
      </c>
      <c r="B462" s="44" t="s">
        <v>710</v>
      </c>
      <c r="C462" s="11">
        <f t="shared" si="7"/>
        <v>46206.600000000006</v>
      </c>
      <c r="D462" s="11">
        <v>84012</v>
      </c>
      <c r="E462" s="47">
        <v>2020.01</v>
      </c>
      <c r="F462" s="44" t="s">
        <v>46</v>
      </c>
      <c r="G462" s="44"/>
      <c r="H462" s="18">
        <v>15</v>
      </c>
    </row>
    <row r="463" spans="1:8" s="18" customFormat="1" ht="20.100000000000001" customHeight="1" x14ac:dyDescent="0.15">
      <c r="A463" s="40">
        <v>459</v>
      </c>
      <c r="B463" s="44" t="s">
        <v>711</v>
      </c>
      <c r="C463" s="11">
        <f t="shared" si="7"/>
        <v>46206.600000000006</v>
      </c>
      <c r="D463" s="11">
        <v>84012</v>
      </c>
      <c r="E463" s="47">
        <v>2020.01</v>
      </c>
      <c r="F463" s="44" t="s">
        <v>46</v>
      </c>
      <c r="G463" s="44"/>
      <c r="H463" s="18">
        <v>15</v>
      </c>
    </row>
    <row r="464" spans="1:8" s="18" customFormat="1" ht="20.100000000000001" customHeight="1" x14ac:dyDescent="0.15">
      <c r="A464" s="40">
        <v>460</v>
      </c>
      <c r="B464" s="44" t="s">
        <v>347</v>
      </c>
      <c r="C464" s="11">
        <f t="shared" si="7"/>
        <v>46200.000000000007</v>
      </c>
      <c r="D464" s="11">
        <v>84000</v>
      </c>
      <c r="E464" s="45">
        <v>1999.12</v>
      </c>
      <c r="F464" s="44" t="s">
        <v>2</v>
      </c>
      <c r="G464" s="44"/>
      <c r="H464" s="18">
        <v>1</v>
      </c>
    </row>
    <row r="465" spans="1:8" s="18" customFormat="1" ht="20.100000000000001" customHeight="1" x14ac:dyDescent="0.15">
      <c r="A465" s="40">
        <v>461</v>
      </c>
      <c r="B465" s="44" t="s">
        <v>348</v>
      </c>
      <c r="C465" s="11">
        <f t="shared" si="7"/>
        <v>44107.8</v>
      </c>
      <c r="D465" s="11">
        <v>80196</v>
      </c>
      <c r="E465" s="45">
        <v>2007.12</v>
      </c>
      <c r="F465" s="44" t="s">
        <v>4</v>
      </c>
      <c r="G465" s="44"/>
      <c r="H465" s="18">
        <v>9</v>
      </c>
    </row>
    <row r="466" spans="1:8" s="18" customFormat="1" ht="20.100000000000001" customHeight="1" x14ac:dyDescent="0.15">
      <c r="A466" s="40">
        <v>462</v>
      </c>
      <c r="B466" s="44" t="s">
        <v>349</v>
      </c>
      <c r="C466" s="11">
        <f t="shared" si="7"/>
        <v>12375.000000000002</v>
      </c>
      <c r="D466" s="11">
        <v>22500</v>
      </c>
      <c r="E466" s="45">
        <v>2007.08</v>
      </c>
      <c r="F466" s="44" t="s">
        <v>83</v>
      </c>
      <c r="G466" s="44"/>
      <c r="H466" s="18">
        <v>2</v>
      </c>
    </row>
    <row r="467" spans="1:8" s="18" customFormat="1" ht="20.100000000000001" customHeight="1" x14ac:dyDescent="0.15">
      <c r="A467" s="40">
        <v>463</v>
      </c>
      <c r="B467" s="44" t="s">
        <v>350</v>
      </c>
      <c r="C467" s="11">
        <f t="shared" si="7"/>
        <v>19250</v>
      </c>
      <c r="D467" s="11">
        <v>35000</v>
      </c>
      <c r="E467" s="45">
        <v>2010.11</v>
      </c>
      <c r="F467" s="44" t="s">
        <v>83</v>
      </c>
      <c r="G467" s="44"/>
      <c r="H467" s="18">
        <v>2</v>
      </c>
    </row>
    <row r="468" spans="1:8" s="18" customFormat="1" ht="20.100000000000001" customHeight="1" x14ac:dyDescent="0.15">
      <c r="A468" s="40">
        <v>464</v>
      </c>
      <c r="B468" s="44" t="s">
        <v>351</v>
      </c>
      <c r="C468" s="11">
        <f t="shared" si="7"/>
        <v>12623.6</v>
      </c>
      <c r="D468" s="11">
        <v>22952</v>
      </c>
      <c r="E468" s="47">
        <v>2008.1</v>
      </c>
      <c r="F468" s="44" t="s">
        <v>83</v>
      </c>
      <c r="G468" s="44"/>
      <c r="H468" s="18">
        <v>2</v>
      </c>
    </row>
    <row r="469" spans="1:8" s="18" customFormat="1" ht="20.100000000000001" customHeight="1" x14ac:dyDescent="0.15">
      <c r="A469" s="40">
        <v>465</v>
      </c>
      <c r="B469" s="44" t="s">
        <v>352</v>
      </c>
      <c r="C469" s="11">
        <f t="shared" si="7"/>
        <v>32665.600000000002</v>
      </c>
      <c r="D469" s="11">
        <v>59392</v>
      </c>
      <c r="E469" s="45">
        <v>2004.12</v>
      </c>
      <c r="F469" s="44" t="s">
        <v>2</v>
      </c>
      <c r="G469" s="44"/>
      <c r="H469" s="18">
        <v>1</v>
      </c>
    </row>
    <row r="470" spans="1:8" s="18" customFormat="1" ht="20.100000000000001" customHeight="1" x14ac:dyDescent="0.15">
      <c r="A470" s="40">
        <v>466</v>
      </c>
      <c r="B470" s="44" t="s">
        <v>712</v>
      </c>
      <c r="C470" s="11">
        <f t="shared" si="7"/>
        <v>46206.600000000006</v>
      </c>
      <c r="D470" s="11">
        <v>84012</v>
      </c>
      <c r="E470" s="47">
        <v>2020.01</v>
      </c>
      <c r="F470" s="44" t="s">
        <v>46</v>
      </c>
      <c r="G470" s="44"/>
      <c r="H470" s="18">
        <v>15</v>
      </c>
    </row>
    <row r="471" spans="1:8" s="18" customFormat="1" ht="20.100000000000001" customHeight="1" x14ac:dyDescent="0.15">
      <c r="A471" s="40">
        <v>467</v>
      </c>
      <c r="B471" s="44" t="s">
        <v>353</v>
      </c>
      <c r="C471" s="11">
        <f t="shared" si="7"/>
        <v>41250</v>
      </c>
      <c r="D471" s="11">
        <v>75000</v>
      </c>
      <c r="E471" s="47">
        <v>2008.1</v>
      </c>
      <c r="F471" s="44" t="s">
        <v>2</v>
      </c>
      <c r="G471" s="44"/>
      <c r="H471" s="18">
        <v>1</v>
      </c>
    </row>
    <row r="472" spans="1:8" s="18" customFormat="1" ht="20.100000000000001" customHeight="1" x14ac:dyDescent="0.15">
      <c r="A472" s="40">
        <v>468</v>
      </c>
      <c r="B472" s="10" t="s">
        <v>804</v>
      </c>
      <c r="C472" s="12">
        <f t="shared" si="7"/>
        <v>19355.050000000003</v>
      </c>
      <c r="D472" s="12">
        <v>35191</v>
      </c>
      <c r="E472" s="46">
        <v>2003.08</v>
      </c>
      <c r="F472" s="10" t="s">
        <v>68</v>
      </c>
      <c r="G472" s="10" t="s">
        <v>805</v>
      </c>
      <c r="H472" s="18">
        <v>18</v>
      </c>
    </row>
    <row r="473" spans="1:8" s="18" customFormat="1" ht="20.100000000000001" customHeight="1" x14ac:dyDescent="0.15">
      <c r="A473" s="40">
        <v>469</v>
      </c>
      <c r="B473" s="44" t="s">
        <v>542</v>
      </c>
      <c r="C473" s="11">
        <f t="shared" si="7"/>
        <v>43203.05</v>
      </c>
      <c r="D473" s="11">
        <v>78551</v>
      </c>
      <c r="E473" s="45">
        <v>2001.02</v>
      </c>
      <c r="F473" s="44" t="s">
        <v>30</v>
      </c>
      <c r="G473" s="44" t="s">
        <v>543</v>
      </c>
      <c r="H473" s="18">
        <v>17</v>
      </c>
    </row>
    <row r="474" spans="1:8" s="18" customFormat="1" ht="20.100000000000001" customHeight="1" x14ac:dyDescent="0.15">
      <c r="A474" s="40">
        <v>470</v>
      </c>
      <c r="B474" s="44" t="s">
        <v>484</v>
      </c>
      <c r="C474" s="11">
        <f t="shared" si="7"/>
        <v>20981.4</v>
      </c>
      <c r="D474" s="11">
        <v>38148</v>
      </c>
      <c r="E474" s="45">
        <v>2017.03</v>
      </c>
      <c r="F474" s="44" t="s">
        <v>55</v>
      </c>
      <c r="G474" s="44"/>
      <c r="H474" s="18">
        <v>38</v>
      </c>
    </row>
    <row r="475" spans="1:8" s="18" customFormat="1" ht="20.100000000000001" customHeight="1" x14ac:dyDescent="0.15">
      <c r="A475" s="40">
        <v>471</v>
      </c>
      <c r="B475" s="44" t="s">
        <v>354</v>
      </c>
      <c r="C475" s="11">
        <f t="shared" si="7"/>
        <v>45861.200000000004</v>
      </c>
      <c r="D475" s="11">
        <v>83384</v>
      </c>
      <c r="E475" s="45">
        <v>2013.01</v>
      </c>
      <c r="F475" s="44" t="s">
        <v>0</v>
      </c>
      <c r="G475" s="44"/>
      <c r="H475" s="18">
        <v>8</v>
      </c>
    </row>
    <row r="476" spans="1:8" s="18" customFormat="1" ht="20.100000000000001" customHeight="1" x14ac:dyDescent="0.15">
      <c r="A476" s="40">
        <v>472</v>
      </c>
      <c r="B476" s="44" t="s">
        <v>619</v>
      </c>
      <c r="C476" s="11">
        <f t="shared" si="7"/>
        <v>11385.000000000002</v>
      </c>
      <c r="D476" s="11">
        <v>20700</v>
      </c>
      <c r="E476" s="45">
        <v>1994.01</v>
      </c>
      <c r="F476" s="44" t="s">
        <v>39</v>
      </c>
      <c r="G476" s="44" t="s">
        <v>620</v>
      </c>
      <c r="H476" s="18">
        <v>17</v>
      </c>
    </row>
    <row r="477" spans="1:8" s="18" customFormat="1" ht="20.100000000000001" customHeight="1" x14ac:dyDescent="0.15">
      <c r="A477" s="40">
        <v>473</v>
      </c>
      <c r="B477" s="44" t="s">
        <v>355</v>
      </c>
      <c r="C477" s="11">
        <f t="shared" si="7"/>
        <v>46242.9</v>
      </c>
      <c r="D477" s="11">
        <v>84078</v>
      </c>
      <c r="E477" s="45">
        <v>2015.07</v>
      </c>
      <c r="F477" s="44" t="s">
        <v>16</v>
      </c>
      <c r="G477" s="44"/>
      <c r="H477" s="18">
        <v>15</v>
      </c>
    </row>
    <row r="478" spans="1:8" s="18" customFormat="1" x14ac:dyDescent="0.15">
      <c r="A478" s="40">
        <v>474</v>
      </c>
      <c r="B478" s="44" t="s">
        <v>356</v>
      </c>
      <c r="C478" s="11">
        <f t="shared" si="7"/>
        <v>46242.9</v>
      </c>
      <c r="D478" s="11">
        <v>84078</v>
      </c>
      <c r="E478" s="45">
        <v>2016.05</v>
      </c>
      <c r="F478" s="44" t="s">
        <v>46</v>
      </c>
      <c r="G478" s="44"/>
      <c r="H478" s="18">
        <v>15</v>
      </c>
    </row>
    <row r="479" spans="1:8" s="18" customFormat="1" ht="20.100000000000001" customHeight="1" x14ac:dyDescent="0.15">
      <c r="A479" s="40">
        <v>475</v>
      </c>
      <c r="B479" s="44" t="s">
        <v>544</v>
      </c>
      <c r="C479" s="11">
        <f t="shared" si="7"/>
        <v>42900</v>
      </c>
      <c r="D479" s="11">
        <v>78000</v>
      </c>
      <c r="E479" s="45">
        <v>1999.02</v>
      </c>
      <c r="F479" s="44" t="s">
        <v>30</v>
      </c>
      <c r="G479" s="44" t="s">
        <v>545</v>
      </c>
      <c r="H479" s="18">
        <v>17</v>
      </c>
    </row>
    <row r="480" spans="1:8" s="18" customFormat="1" ht="20.100000000000001" customHeight="1" x14ac:dyDescent="0.15">
      <c r="A480" s="40">
        <v>476</v>
      </c>
      <c r="B480" s="44" t="s">
        <v>357</v>
      </c>
      <c r="C480" s="11">
        <f t="shared" si="7"/>
        <v>19370.45</v>
      </c>
      <c r="D480" s="11">
        <v>35219</v>
      </c>
      <c r="E480" s="45">
        <v>2006.12</v>
      </c>
      <c r="F480" s="44" t="s">
        <v>2</v>
      </c>
      <c r="G480" s="44"/>
      <c r="H480" s="18">
        <v>1</v>
      </c>
    </row>
    <row r="481" spans="1:8" s="18" customFormat="1" ht="20.100000000000001" customHeight="1" x14ac:dyDescent="0.15">
      <c r="A481" s="40">
        <v>477</v>
      </c>
      <c r="B481" s="44" t="s">
        <v>358</v>
      </c>
      <c r="C481" s="11">
        <f t="shared" si="7"/>
        <v>19371</v>
      </c>
      <c r="D481" s="11">
        <v>35220</v>
      </c>
      <c r="E481" s="45">
        <v>2007.01</v>
      </c>
      <c r="F481" s="44" t="s">
        <v>2</v>
      </c>
      <c r="G481" s="44"/>
      <c r="H481" s="18">
        <v>1</v>
      </c>
    </row>
    <row r="482" spans="1:8" s="18" customFormat="1" ht="20.100000000000001" customHeight="1" x14ac:dyDescent="0.15">
      <c r="A482" s="40">
        <v>478</v>
      </c>
      <c r="B482" s="44" t="s">
        <v>359</v>
      </c>
      <c r="C482" s="11">
        <f t="shared" si="7"/>
        <v>46200.000000000007</v>
      </c>
      <c r="D482" s="11">
        <v>84000</v>
      </c>
      <c r="E482" s="45">
        <v>2015.11</v>
      </c>
      <c r="F482" s="44" t="s">
        <v>16</v>
      </c>
      <c r="G482" s="44"/>
      <c r="H482" s="18">
        <v>15</v>
      </c>
    </row>
    <row r="483" spans="1:8" s="18" customFormat="1" ht="20.100000000000001" customHeight="1" x14ac:dyDescent="0.15">
      <c r="A483" s="40">
        <v>479</v>
      </c>
      <c r="B483" s="44" t="s">
        <v>621</v>
      </c>
      <c r="C483" s="11">
        <f t="shared" si="7"/>
        <v>41464.5</v>
      </c>
      <c r="D483" s="11">
        <v>75390</v>
      </c>
      <c r="E483" s="45">
        <v>1993.03</v>
      </c>
      <c r="F483" s="44" t="s">
        <v>491</v>
      </c>
      <c r="G483" s="44" t="s">
        <v>557</v>
      </c>
      <c r="H483" s="18">
        <v>40</v>
      </c>
    </row>
    <row r="484" spans="1:8" s="18" customFormat="1" ht="20.100000000000001" customHeight="1" x14ac:dyDescent="0.15">
      <c r="A484" s="40">
        <v>480</v>
      </c>
      <c r="B484" s="10" t="s">
        <v>806</v>
      </c>
      <c r="C484" s="12">
        <f t="shared" si="7"/>
        <v>41444.15</v>
      </c>
      <c r="D484" s="12">
        <v>75353</v>
      </c>
      <c r="E484" s="46">
        <v>1991.07</v>
      </c>
      <c r="F484" s="10" t="s">
        <v>0</v>
      </c>
      <c r="G484" s="10" t="s">
        <v>807</v>
      </c>
      <c r="H484" s="18">
        <v>8</v>
      </c>
    </row>
    <row r="485" spans="1:8" s="18" customFormat="1" ht="20.100000000000001" customHeight="1" x14ac:dyDescent="0.15">
      <c r="A485" s="40">
        <v>481</v>
      </c>
      <c r="B485" s="10" t="s">
        <v>808</v>
      </c>
      <c r="C485" s="12">
        <f t="shared" si="7"/>
        <v>20900</v>
      </c>
      <c r="D485" s="12">
        <v>38000</v>
      </c>
      <c r="E485" s="16">
        <v>2021.07</v>
      </c>
      <c r="F485" s="10" t="s">
        <v>27</v>
      </c>
      <c r="G485" s="10"/>
      <c r="H485" s="18">
        <v>32</v>
      </c>
    </row>
    <row r="486" spans="1:8" s="18" customFormat="1" ht="20.100000000000001" customHeight="1" x14ac:dyDescent="0.15">
      <c r="A486" s="40">
        <v>482</v>
      </c>
      <c r="B486" s="10" t="s">
        <v>809</v>
      </c>
      <c r="C486" s="12">
        <f t="shared" si="7"/>
        <v>20900</v>
      </c>
      <c r="D486" s="12">
        <v>38000</v>
      </c>
      <c r="E486" s="16">
        <v>2021.04</v>
      </c>
      <c r="F486" s="10" t="s">
        <v>20</v>
      </c>
      <c r="G486" s="10"/>
      <c r="H486" s="18">
        <v>28</v>
      </c>
    </row>
    <row r="487" spans="1:8" s="18" customFormat="1" ht="20.100000000000001" customHeight="1" x14ac:dyDescent="0.15">
      <c r="A487" s="40">
        <v>483</v>
      </c>
      <c r="B487" s="44" t="s">
        <v>546</v>
      </c>
      <c r="C487" s="11">
        <f t="shared" si="7"/>
        <v>20980.300000000003</v>
      </c>
      <c r="D487" s="11">
        <v>38146</v>
      </c>
      <c r="E487" s="47">
        <v>2018.02</v>
      </c>
      <c r="F487" s="44" t="s">
        <v>219</v>
      </c>
      <c r="G487" s="44"/>
      <c r="H487" s="18">
        <v>28</v>
      </c>
    </row>
    <row r="488" spans="1:8" s="18" customFormat="1" ht="20.100000000000001" customHeight="1" x14ac:dyDescent="0.15">
      <c r="A488" s="40">
        <v>484</v>
      </c>
      <c r="B488" s="44" t="s">
        <v>485</v>
      </c>
      <c r="C488" s="11">
        <f t="shared" si="7"/>
        <v>20980.300000000003</v>
      </c>
      <c r="D488" s="11">
        <v>38146</v>
      </c>
      <c r="E488" s="45">
        <v>2017.06</v>
      </c>
      <c r="F488" s="44" t="s">
        <v>219</v>
      </c>
      <c r="G488" s="44"/>
      <c r="H488" s="18">
        <v>28</v>
      </c>
    </row>
    <row r="489" spans="1:8" s="18" customFormat="1" ht="20.100000000000001" customHeight="1" x14ac:dyDescent="0.15">
      <c r="A489" s="40">
        <v>485</v>
      </c>
      <c r="B489" s="44" t="s">
        <v>547</v>
      </c>
      <c r="C489" s="11">
        <f t="shared" si="7"/>
        <v>20980.300000000003</v>
      </c>
      <c r="D489" s="11">
        <v>38146</v>
      </c>
      <c r="E489" s="47">
        <v>2018.01</v>
      </c>
      <c r="F489" s="44" t="s">
        <v>219</v>
      </c>
      <c r="G489" s="44"/>
      <c r="H489" s="18">
        <v>28</v>
      </c>
    </row>
    <row r="490" spans="1:8" s="18" customFormat="1" ht="20.100000000000001" customHeight="1" x14ac:dyDescent="0.15">
      <c r="A490" s="40">
        <v>486</v>
      </c>
      <c r="B490" s="44" t="s">
        <v>486</v>
      </c>
      <c r="C490" s="11">
        <f t="shared" si="7"/>
        <v>20980.300000000003</v>
      </c>
      <c r="D490" s="11">
        <v>38146</v>
      </c>
      <c r="E490" s="45">
        <v>2017.03</v>
      </c>
      <c r="F490" s="44" t="s">
        <v>219</v>
      </c>
      <c r="G490" s="44"/>
      <c r="H490" s="18">
        <v>28</v>
      </c>
    </row>
    <row r="491" spans="1:8" s="18" customFormat="1" ht="20.100000000000001" customHeight="1" x14ac:dyDescent="0.15">
      <c r="A491" s="40">
        <v>487</v>
      </c>
      <c r="B491" s="44" t="s">
        <v>360</v>
      </c>
      <c r="C491" s="11">
        <f t="shared" si="7"/>
        <v>46200.000000000007</v>
      </c>
      <c r="D491" s="11">
        <v>84000</v>
      </c>
      <c r="E491" s="45">
        <v>2016.01</v>
      </c>
      <c r="F491" s="44" t="s">
        <v>46</v>
      </c>
      <c r="G491" s="44"/>
      <c r="H491" s="18">
        <v>15</v>
      </c>
    </row>
    <row r="492" spans="1:8" s="18" customFormat="1" ht="20.100000000000001" customHeight="1" x14ac:dyDescent="0.15">
      <c r="A492" s="40">
        <v>488</v>
      </c>
      <c r="B492" s="10" t="s">
        <v>810</v>
      </c>
      <c r="C492" s="12">
        <f t="shared" si="7"/>
        <v>53900.000000000007</v>
      </c>
      <c r="D492" s="12">
        <v>98000</v>
      </c>
      <c r="E492" s="16">
        <v>2021.04</v>
      </c>
      <c r="F492" s="10" t="s">
        <v>16</v>
      </c>
      <c r="G492" s="10" t="s">
        <v>786</v>
      </c>
      <c r="H492" s="18">
        <v>15</v>
      </c>
    </row>
    <row r="493" spans="1:8" s="18" customFormat="1" ht="20.100000000000001" customHeight="1" x14ac:dyDescent="0.15">
      <c r="A493" s="40">
        <v>489</v>
      </c>
      <c r="B493" s="10" t="s">
        <v>811</v>
      </c>
      <c r="C493" s="12">
        <f t="shared" si="7"/>
        <v>53900.000000000007</v>
      </c>
      <c r="D493" s="12">
        <v>98000</v>
      </c>
      <c r="E493" s="16">
        <v>2021.03</v>
      </c>
      <c r="F493" s="10" t="s">
        <v>16</v>
      </c>
      <c r="G493" s="10" t="s">
        <v>812</v>
      </c>
      <c r="H493" s="18">
        <v>15</v>
      </c>
    </row>
    <row r="494" spans="1:8" s="18" customFormat="1" ht="20.100000000000001" customHeight="1" x14ac:dyDescent="0.15">
      <c r="A494" s="40">
        <v>490</v>
      </c>
      <c r="B494" s="10" t="s">
        <v>813</v>
      </c>
      <c r="C494" s="12">
        <f t="shared" si="7"/>
        <v>53900.000000000007</v>
      </c>
      <c r="D494" s="12">
        <v>98000</v>
      </c>
      <c r="E494" s="16">
        <v>2021.03</v>
      </c>
      <c r="F494" s="10" t="s">
        <v>16</v>
      </c>
      <c r="G494" s="10" t="s">
        <v>812</v>
      </c>
      <c r="H494" s="18">
        <v>15</v>
      </c>
    </row>
    <row r="495" spans="1:8" s="18" customFormat="1" ht="20.100000000000001" customHeight="1" x14ac:dyDescent="0.15">
      <c r="A495" s="40">
        <v>491</v>
      </c>
      <c r="B495" s="10" t="s">
        <v>814</v>
      </c>
      <c r="C495" s="12">
        <f t="shared" si="7"/>
        <v>53900.000000000007</v>
      </c>
      <c r="D495" s="12">
        <v>98000</v>
      </c>
      <c r="E495" s="16">
        <v>2021.03</v>
      </c>
      <c r="F495" s="10" t="s">
        <v>16</v>
      </c>
      <c r="G495" s="10" t="s">
        <v>812</v>
      </c>
      <c r="H495" s="18">
        <v>15</v>
      </c>
    </row>
    <row r="496" spans="1:8" s="18" customFormat="1" ht="20.100000000000001" customHeight="1" x14ac:dyDescent="0.15">
      <c r="A496" s="40">
        <v>492</v>
      </c>
      <c r="B496" s="10" t="s">
        <v>815</v>
      </c>
      <c r="C496" s="12">
        <f t="shared" si="7"/>
        <v>53900.000000000007</v>
      </c>
      <c r="D496" s="12">
        <v>98000</v>
      </c>
      <c r="E496" s="16">
        <v>2021.01</v>
      </c>
      <c r="F496" s="10" t="s">
        <v>16</v>
      </c>
      <c r="G496" s="10" t="s">
        <v>812</v>
      </c>
      <c r="H496" s="18">
        <v>15</v>
      </c>
    </row>
    <row r="497" spans="1:8" s="18" customFormat="1" ht="20.100000000000001" customHeight="1" x14ac:dyDescent="0.15">
      <c r="A497" s="40">
        <v>493</v>
      </c>
      <c r="B497" s="44" t="s">
        <v>713</v>
      </c>
      <c r="C497" s="11">
        <f t="shared" si="7"/>
        <v>53926.950000000004</v>
      </c>
      <c r="D497" s="11">
        <v>98049</v>
      </c>
      <c r="E497" s="47">
        <v>2020.1</v>
      </c>
      <c r="F497" s="9" t="s">
        <v>16</v>
      </c>
      <c r="G497" s="78" t="s">
        <v>816</v>
      </c>
      <c r="H497" s="18">
        <v>15</v>
      </c>
    </row>
    <row r="498" spans="1:8" s="18" customFormat="1" ht="20.100000000000001" customHeight="1" x14ac:dyDescent="0.15">
      <c r="A498" s="40">
        <v>494</v>
      </c>
      <c r="B498" s="44" t="s">
        <v>361</v>
      </c>
      <c r="C498" s="11">
        <f t="shared" si="7"/>
        <v>46242.9</v>
      </c>
      <c r="D498" s="11">
        <v>84078</v>
      </c>
      <c r="E498" s="45">
        <v>2015.09</v>
      </c>
      <c r="F498" s="44" t="s">
        <v>16</v>
      </c>
      <c r="G498" s="44"/>
      <c r="H498" s="18">
        <v>15</v>
      </c>
    </row>
    <row r="499" spans="1:8" s="18" customFormat="1" ht="20.100000000000001" customHeight="1" x14ac:dyDescent="0.15">
      <c r="A499" s="40">
        <v>495</v>
      </c>
      <c r="B499" s="44" t="s">
        <v>362</v>
      </c>
      <c r="C499" s="11">
        <f t="shared" si="7"/>
        <v>46200.000000000007</v>
      </c>
      <c r="D499" s="11">
        <v>84000</v>
      </c>
      <c r="E499" s="45">
        <v>2016.04</v>
      </c>
      <c r="F499" s="44" t="s">
        <v>46</v>
      </c>
      <c r="G499" s="44"/>
      <c r="H499" s="18">
        <v>15</v>
      </c>
    </row>
    <row r="500" spans="1:8" s="18" customFormat="1" ht="20.100000000000001" customHeight="1" x14ac:dyDescent="0.15">
      <c r="A500" s="40">
        <v>496</v>
      </c>
      <c r="B500" s="44" t="s">
        <v>363</v>
      </c>
      <c r="C500" s="11">
        <f t="shared" si="7"/>
        <v>46200.000000000007</v>
      </c>
      <c r="D500" s="11">
        <v>84000</v>
      </c>
      <c r="E500" s="45">
        <v>2016.03</v>
      </c>
      <c r="F500" s="44" t="s">
        <v>46</v>
      </c>
      <c r="G500" s="44"/>
      <c r="H500" s="18">
        <v>15</v>
      </c>
    </row>
    <row r="501" spans="1:8" s="18" customFormat="1" ht="20.100000000000001" customHeight="1" x14ac:dyDescent="0.15">
      <c r="A501" s="40">
        <v>497</v>
      </c>
      <c r="B501" s="44" t="s">
        <v>364</v>
      </c>
      <c r="C501" s="11">
        <f t="shared" si="7"/>
        <v>46200.000000000007</v>
      </c>
      <c r="D501" s="11">
        <v>84000</v>
      </c>
      <c r="E501" s="45">
        <v>2016.01</v>
      </c>
      <c r="F501" s="44" t="s">
        <v>46</v>
      </c>
      <c r="G501" s="44"/>
      <c r="H501" s="18">
        <v>15</v>
      </c>
    </row>
    <row r="502" spans="1:8" s="18" customFormat="1" ht="20.100000000000001" customHeight="1" x14ac:dyDescent="0.15">
      <c r="A502" s="40">
        <v>498</v>
      </c>
      <c r="B502" s="44" t="s">
        <v>365</v>
      </c>
      <c r="C502" s="11">
        <f t="shared" si="7"/>
        <v>11398.750000000002</v>
      </c>
      <c r="D502" s="11">
        <v>20725</v>
      </c>
      <c r="E502" s="45">
        <v>2013.09</v>
      </c>
      <c r="F502" s="44" t="s">
        <v>2</v>
      </c>
      <c r="G502" s="44"/>
      <c r="H502" s="18">
        <v>1</v>
      </c>
    </row>
    <row r="503" spans="1:8" s="18" customFormat="1" ht="20.100000000000001" customHeight="1" x14ac:dyDescent="0.15">
      <c r="A503" s="40">
        <v>499</v>
      </c>
      <c r="B503" s="44" t="s">
        <v>366</v>
      </c>
      <c r="C503" s="11">
        <f t="shared" si="7"/>
        <v>11302.500000000002</v>
      </c>
      <c r="D503" s="11">
        <v>20550</v>
      </c>
      <c r="E503" s="45">
        <v>2013.07</v>
      </c>
      <c r="F503" s="44" t="s">
        <v>2</v>
      </c>
      <c r="G503" s="44"/>
      <c r="H503" s="18">
        <v>1</v>
      </c>
    </row>
    <row r="504" spans="1:8" s="18" customFormat="1" ht="20.100000000000001" customHeight="1" x14ac:dyDescent="0.15">
      <c r="A504" s="40">
        <v>500</v>
      </c>
      <c r="B504" s="10" t="s">
        <v>817</v>
      </c>
      <c r="C504" s="12">
        <f t="shared" si="7"/>
        <v>20900</v>
      </c>
      <c r="D504" s="12">
        <v>38000</v>
      </c>
      <c r="E504" s="16">
        <v>2021.1</v>
      </c>
      <c r="F504" s="10" t="s">
        <v>16</v>
      </c>
      <c r="G504" s="10"/>
      <c r="H504" s="18">
        <v>15</v>
      </c>
    </row>
    <row r="505" spans="1:8" s="18" customFormat="1" ht="20.100000000000001" customHeight="1" x14ac:dyDescent="0.15">
      <c r="A505" s="40">
        <v>501</v>
      </c>
      <c r="B505" s="44" t="s">
        <v>367</v>
      </c>
      <c r="C505" s="11">
        <f t="shared" si="7"/>
        <v>46242.9</v>
      </c>
      <c r="D505" s="11">
        <v>84078</v>
      </c>
      <c r="E505" s="45">
        <v>2016.03</v>
      </c>
      <c r="F505" s="44" t="s">
        <v>46</v>
      </c>
      <c r="G505" s="44"/>
      <c r="H505" s="18">
        <v>15</v>
      </c>
    </row>
    <row r="506" spans="1:8" s="18" customFormat="1" ht="20.100000000000001" customHeight="1" x14ac:dyDescent="0.15">
      <c r="A506" s="40">
        <v>502</v>
      </c>
      <c r="B506" s="44" t="s">
        <v>368</v>
      </c>
      <c r="C506" s="11">
        <f t="shared" si="7"/>
        <v>46200.000000000007</v>
      </c>
      <c r="D506" s="11">
        <v>84000</v>
      </c>
      <c r="E506" s="45">
        <v>2016.06</v>
      </c>
      <c r="F506" s="44" t="s">
        <v>46</v>
      </c>
      <c r="G506" s="44"/>
      <c r="H506" s="18">
        <v>15</v>
      </c>
    </row>
    <row r="507" spans="1:8" s="18" customFormat="1" ht="20.100000000000001" customHeight="1" x14ac:dyDescent="0.15">
      <c r="A507" s="40">
        <v>503</v>
      </c>
      <c r="B507" s="44" t="s">
        <v>369</v>
      </c>
      <c r="C507" s="11">
        <f t="shared" si="7"/>
        <v>45650.000000000007</v>
      </c>
      <c r="D507" s="11">
        <v>83000</v>
      </c>
      <c r="E507" s="45">
        <v>2015.07</v>
      </c>
      <c r="F507" s="44" t="s">
        <v>37</v>
      </c>
      <c r="G507" s="44"/>
      <c r="H507" s="18">
        <v>38</v>
      </c>
    </row>
    <row r="508" spans="1:8" s="18" customFormat="1" ht="19.5" customHeight="1" x14ac:dyDescent="0.15">
      <c r="A508" s="40">
        <v>504</v>
      </c>
      <c r="B508" s="44" t="s">
        <v>370</v>
      </c>
      <c r="C508" s="11">
        <f t="shared" si="7"/>
        <v>20900</v>
      </c>
      <c r="D508" s="11">
        <v>38000</v>
      </c>
      <c r="E508" s="47">
        <v>2006.1</v>
      </c>
      <c r="F508" s="44" t="s">
        <v>80</v>
      </c>
      <c r="G508" s="44" t="s">
        <v>371</v>
      </c>
      <c r="H508" s="18">
        <v>29</v>
      </c>
    </row>
    <row r="509" spans="1:8" s="18" customFormat="1" ht="20.100000000000001" customHeight="1" x14ac:dyDescent="0.15">
      <c r="A509" s="40">
        <v>505</v>
      </c>
      <c r="B509" s="10" t="s">
        <v>818</v>
      </c>
      <c r="C509" s="12">
        <f t="shared" si="7"/>
        <v>43161.25</v>
      </c>
      <c r="D509" s="12">
        <v>78475</v>
      </c>
      <c r="E509" s="16">
        <v>1993.03</v>
      </c>
      <c r="F509" s="10" t="s">
        <v>0</v>
      </c>
      <c r="G509" s="10" t="s">
        <v>819</v>
      </c>
      <c r="H509" s="18">
        <v>8</v>
      </c>
    </row>
    <row r="510" spans="1:8" s="18" customFormat="1" ht="20.100000000000001" customHeight="1" x14ac:dyDescent="0.15">
      <c r="A510" s="40">
        <v>506</v>
      </c>
      <c r="B510" s="44" t="s">
        <v>372</v>
      </c>
      <c r="C510" s="11">
        <f t="shared" si="7"/>
        <v>46242.9</v>
      </c>
      <c r="D510" s="11">
        <v>84078</v>
      </c>
      <c r="E510" s="45">
        <v>2016.01</v>
      </c>
      <c r="F510" s="44" t="s">
        <v>46</v>
      </c>
      <c r="G510" s="44"/>
      <c r="H510" s="18">
        <v>15</v>
      </c>
    </row>
    <row r="511" spans="1:8" s="18" customFormat="1" ht="20.100000000000001" customHeight="1" x14ac:dyDescent="0.15">
      <c r="A511" s="40">
        <v>507</v>
      </c>
      <c r="B511" s="44" t="s">
        <v>373</v>
      </c>
      <c r="C511" s="11">
        <f t="shared" si="7"/>
        <v>45210.000000000007</v>
      </c>
      <c r="D511" s="11">
        <v>82200</v>
      </c>
      <c r="E511" s="45">
        <v>2016.03</v>
      </c>
      <c r="F511" s="44" t="s">
        <v>0</v>
      </c>
      <c r="G511" s="44"/>
      <c r="H511" s="18">
        <v>8</v>
      </c>
    </row>
    <row r="512" spans="1:8" s="18" customFormat="1" ht="20.100000000000001" customHeight="1" x14ac:dyDescent="0.15">
      <c r="A512" s="40">
        <v>508</v>
      </c>
      <c r="B512" s="44" t="s">
        <v>374</v>
      </c>
      <c r="C512" s="11">
        <f t="shared" si="7"/>
        <v>44092.950000000004</v>
      </c>
      <c r="D512" s="11">
        <v>80169</v>
      </c>
      <c r="E512" s="45">
        <v>2008.07</v>
      </c>
      <c r="F512" s="44" t="s">
        <v>0</v>
      </c>
      <c r="G512" s="44"/>
      <c r="H512" s="18">
        <v>8</v>
      </c>
    </row>
    <row r="513" spans="1:8" s="18" customFormat="1" ht="20.100000000000001" customHeight="1" x14ac:dyDescent="0.15">
      <c r="A513" s="40">
        <v>509</v>
      </c>
      <c r="B513" s="44" t="s">
        <v>622</v>
      </c>
      <c r="C513" s="11">
        <f t="shared" si="7"/>
        <v>42900</v>
      </c>
      <c r="D513" s="11">
        <v>78000</v>
      </c>
      <c r="E513" s="45">
        <v>2000.06</v>
      </c>
      <c r="F513" s="44" t="s">
        <v>11</v>
      </c>
      <c r="G513" s="44" t="s">
        <v>623</v>
      </c>
      <c r="H513" s="18">
        <v>8</v>
      </c>
    </row>
    <row r="514" spans="1:8" s="18" customFormat="1" ht="20.100000000000001" customHeight="1" x14ac:dyDescent="0.15">
      <c r="A514" s="40">
        <v>510</v>
      </c>
      <c r="B514" s="10" t="s">
        <v>820</v>
      </c>
      <c r="C514" s="12">
        <f t="shared" si="7"/>
        <v>43154.100000000006</v>
      </c>
      <c r="D514" s="12">
        <v>78462</v>
      </c>
      <c r="E514" s="46">
        <v>1995.12</v>
      </c>
      <c r="F514" s="10" t="s">
        <v>11</v>
      </c>
      <c r="G514" s="10" t="s">
        <v>821</v>
      </c>
      <c r="H514" s="18">
        <v>8</v>
      </c>
    </row>
    <row r="515" spans="1:8" s="18" customFormat="1" ht="20.100000000000001" customHeight="1" x14ac:dyDescent="0.15">
      <c r="A515" s="40">
        <v>511</v>
      </c>
      <c r="B515" s="44" t="s">
        <v>375</v>
      </c>
      <c r="C515" s="11">
        <f t="shared" si="7"/>
        <v>43404.9</v>
      </c>
      <c r="D515" s="11">
        <v>78918</v>
      </c>
      <c r="E515" s="45">
        <v>2004.05</v>
      </c>
      <c r="F515" s="44" t="s">
        <v>5</v>
      </c>
      <c r="G515" s="44"/>
      <c r="H515" s="18">
        <v>14</v>
      </c>
    </row>
    <row r="516" spans="1:8" s="18" customFormat="1" ht="20.100000000000001" customHeight="1" x14ac:dyDescent="0.15">
      <c r="A516" s="40">
        <v>512</v>
      </c>
      <c r="B516" s="44" t="s">
        <v>376</v>
      </c>
      <c r="C516" s="11">
        <f t="shared" si="7"/>
        <v>43178.850000000006</v>
      </c>
      <c r="D516" s="11">
        <v>78507</v>
      </c>
      <c r="E516" s="45">
        <v>1992.03</v>
      </c>
      <c r="F516" s="44" t="s">
        <v>0</v>
      </c>
      <c r="G516" s="44"/>
      <c r="H516" s="18">
        <v>8</v>
      </c>
    </row>
    <row r="517" spans="1:8" s="18" customFormat="1" ht="20.100000000000001" customHeight="1" x14ac:dyDescent="0.15">
      <c r="A517" s="40">
        <v>513</v>
      </c>
      <c r="B517" s="44" t="s">
        <v>377</v>
      </c>
      <c r="C517" s="11">
        <f t="shared" ref="C517:C580" si="8">0.55*D517</f>
        <v>43380.700000000004</v>
      </c>
      <c r="D517" s="11">
        <v>78874</v>
      </c>
      <c r="E517" s="47">
        <v>2000.1</v>
      </c>
      <c r="F517" s="44" t="s">
        <v>0</v>
      </c>
      <c r="G517" s="44"/>
      <c r="H517" s="18">
        <v>8</v>
      </c>
    </row>
    <row r="518" spans="1:8" s="18" customFormat="1" ht="20.100000000000001" customHeight="1" x14ac:dyDescent="0.15">
      <c r="A518" s="40">
        <v>514</v>
      </c>
      <c r="B518" s="44" t="s">
        <v>378</v>
      </c>
      <c r="C518" s="11">
        <f t="shared" si="8"/>
        <v>45832.600000000006</v>
      </c>
      <c r="D518" s="11">
        <v>83332</v>
      </c>
      <c r="E518" s="47">
        <v>2013.02</v>
      </c>
      <c r="F518" s="44" t="s">
        <v>5</v>
      </c>
      <c r="G518" s="44"/>
      <c r="H518" s="18">
        <v>14</v>
      </c>
    </row>
    <row r="519" spans="1:8" s="18" customFormat="1" ht="20.100000000000001" customHeight="1" x14ac:dyDescent="0.15">
      <c r="A519" s="40">
        <v>515</v>
      </c>
      <c r="B519" s="44" t="s">
        <v>379</v>
      </c>
      <c r="C519" s="11">
        <f t="shared" si="8"/>
        <v>46242.9</v>
      </c>
      <c r="D519" s="11">
        <v>84078</v>
      </c>
      <c r="E519" s="45">
        <v>2016.06</v>
      </c>
      <c r="F519" s="44" t="s">
        <v>46</v>
      </c>
      <c r="G519" s="44"/>
      <c r="H519" s="18">
        <v>15</v>
      </c>
    </row>
    <row r="520" spans="1:8" s="18" customFormat="1" ht="20.100000000000001" customHeight="1" x14ac:dyDescent="0.15">
      <c r="A520" s="40">
        <v>516</v>
      </c>
      <c r="B520" s="44" t="s">
        <v>380</v>
      </c>
      <c r="C520" s="11">
        <f t="shared" si="8"/>
        <v>19561.300000000003</v>
      </c>
      <c r="D520" s="11">
        <v>35566</v>
      </c>
      <c r="E520" s="47">
        <v>2014.03</v>
      </c>
      <c r="F520" s="44" t="s">
        <v>129</v>
      </c>
      <c r="G520" s="44"/>
      <c r="H520" s="18">
        <v>33</v>
      </c>
    </row>
    <row r="521" spans="1:8" s="18" customFormat="1" ht="20.100000000000001" customHeight="1" x14ac:dyDescent="0.15">
      <c r="A521" s="40">
        <v>517</v>
      </c>
      <c r="B521" s="10" t="s">
        <v>822</v>
      </c>
      <c r="C521" s="12">
        <f t="shared" si="8"/>
        <v>44102.3</v>
      </c>
      <c r="D521" s="12">
        <v>80186</v>
      </c>
      <c r="E521" s="16">
        <v>2008.1</v>
      </c>
      <c r="F521" s="10" t="s">
        <v>13</v>
      </c>
      <c r="G521" s="10" t="s">
        <v>823</v>
      </c>
      <c r="H521" s="18">
        <v>1</v>
      </c>
    </row>
    <row r="522" spans="1:8" s="18" customFormat="1" ht="20.100000000000001" customHeight="1" x14ac:dyDescent="0.15">
      <c r="A522" s="40">
        <v>518</v>
      </c>
      <c r="B522" s="44" t="s">
        <v>381</v>
      </c>
      <c r="C522" s="11">
        <f t="shared" si="8"/>
        <v>19250</v>
      </c>
      <c r="D522" s="11">
        <v>35000</v>
      </c>
      <c r="E522" s="45">
        <v>2007.03</v>
      </c>
      <c r="F522" s="44" t="s">
        <v>9</v>
      </c>
      <c r="G522" s="44"/>
      <c r="H522" s="18">
        <v>16</v>
      </c>
    </row>
    <row r="523" spans="1:8" s="18" customFormat="1" ht="20.100000000000001" customHeight="1" x14ac:dyDescent="0.15">
      <c r="A523" s="40">
        <v>519</v>
      </c>
      <c r="B523" s="44" t="s">
        <v>382</v>
      </c>
      <c r="C523" s="11">
        <f t="shared" si="8"/>
        <v>19377.050000000003</v>
      </c>
      <c r="D523" s="11">
        <v>35231</v>
      </c>
      <c r="E523" s="45">
        <v>2012.02</v>
      </c>
      <c r="F523" s="44" t="s">
        <v>67</v>
      </c>
      <c r="G523" s="44"/>
      <c r="H523" s="18">
        <v>32</v>
      </c>
    </row>
    <row r="524" spans="1:8" s="18" customFormat="1" ht="20.100000000000001" customHeight="1" x14ac:dyDescent="0.15">
      <c r="A524" s="40">
        <v>520</v>
      </c>
      <c r="B524" s="44" t="s">
        <v>383</v>
      </c>
      <c r="C524" s="11">
        <f t="shared" si="8"/>
        <v>19534.900000000001</v>
      </c>
      <c r="D524" s="11">
        <v>35518</v>
      </c>
      <c r="E524" s="45">
        <v>2010.01</v>
      </c>
      <c r="F524" s="44" t="s">
        <v>67</v>
      </c>
      <c r="G524" s="44"/>
      <c r="H524" s="18">
        <v>32</v>
      </c>
    </row>
    <row r="525" spans="1:8" s="18" customFormat="1" ht="20.100000000000001" customHeight="1" x14ac:dyDescent="0.15">
      <c r="A525" s="40">
        <v>521</v>
      </c>
      <c r="B525" s="44" t="s">
        <v>384</v>
      </c>
      <c r="C525" s="11">
        <f t="shared" si="8"/>
        <v>46200.000000000007</v>
      </c>
      <c r="D525" s="11">
        <v>84000</v>
      </c>
      <c r="E525" s="45">
        <v>2016.07</v>
      </c>
      <c r="F525" s="44" t="s">
        <v>46</v>
      </c>
      <c r="G525" s="44"/>
      <c r="H525" s="18">
        <v>15</v>
      </c>
    </row>
    <row r="526" spans="1:8" s="18" customFormat="1" ht="20.100000000000001" customHeight="1" x14ac:dyDescent="0.15">
      <c r="A526" s="40">
        <v>522</v>
      </c>
      <c r="B526" s="44" t="s">
        <v>385</v>
      </c>
      <c r="C526" s="11">
        <f t="shared" si="8"/>
        <v>46035.000000000007</v>
      </c>
      <c r="D526" s="11">
        <v>83700</v>
      </c>
      <c r="E526" s="45">
        <v>2008.04</v>
      </c>
      <c r="F526" s="44" t="s">
        <v>37</v>
      </c>
      <c r="G526" s="44"/>
      <c r="H526" s="18">
        <v>38</v>
      </c>
    </row>
    <row r="527" spans="1:8" s="18" customFormat="1" ht="20.100000000000001" customHeight="1" x14ac:dyDescent="0.15">
      <c r="A527" s="40">
        <v>523</v>
      </c>
      <c r="B527" s="44" t="s">
        <v>386</v>
      </c>
      <c r="C527" s="11">
        <f t="shared" si="8"/>
        <v>19534.900000000001</v>
      </c>
      <c r="D527" s="11">
        <v>35518</v>
      </c>
      <c r="E527" s="45">
        <v>2009.08</v>
      </c>
      <c r="F527" s="44" t="s">
        <v>67</v>
      </c>
      <c r="G527" s="44"/>
      <c r="H527" s="18">
        <v>32</v>
      </c>
    </row>
    <row r="528" spans="1:8" s="18" customFormat="1" ht="20.100000000000001" customHeight="1" x14ac:dyDescent="0.15">
      <c r="A528" s="40">
        <v>524</v>
      </c>
      <c r="B528" s="44" t="s">
        <v>624</v>
      </c>
      <c r="C528" s="11">
        <f t="shared" si="8"/>
        <v>33133.100000000006</v>
      </c>
      <c r="D528" s="11">
        <v>60242</v>
      </c>
      <c r="E528" s="45">
        <v>2009.06</v>
      </c>
      <c r="F528" s="44" t="s">
        <v>2</v>
      </c>
      <c r="G528" s="44" t="s">
        <v>625</v>
      </c>
      <c r="H528" s="18">
        <v>1</v>
      </c>
    </row>
    <row r="529" spans="1:8" s="18" customFormat="1" ht="20.100000000000001" customHeight="1" x14ac:dyDescent="0.15">
      <c r="A529" s="40">
        <v>525</v>
      </c>
      <c r="B529" s="44" t="s">
        <v>387</v>
      </c>
      <c r="C529" s="11">
        <f t="shared" si="8"/>
        <v>21450</v>
      </c>
      <c r="D529" s="11">
        <v>39000</v>
      </c>
      <c r="E529" s="47">
        <v>1996.1</v>
      </c>
      <c r="F529" s="44" t="s">
        <v>9</v>
      </c>
      <c r="G529" s="44" t="s">
        <v>388</v>
      </c>
      <c r="H529" s="18">
        <v>16</v>
      </c>
    </row>
    <row r="530" spans="1:8" s="18" customFormat="1" ht="20.100000000000001" customHeight="1" x14ac:dyDescent="0.15">
      <c r="A530" s="40">
        <v>526</v>
      </c>
      <c r="B530" s="44" t="s">
        <v>626</v>
      </c>
      <c r="C530" s="11">
        <f t="shared" si="8"/>
        <v>41358.9</v>
      </c>
      <c r="D530" s="11">
        <v>75198</v>
      </c>
      <c r="E530" s="45">
        <v>1992.09</v>
      </c>
      <c r="F530" s="44" t="s">
        <v>0</v>
      </c>
      <c r="G530" s="44" t="s">
        <v>627</v>
      </c>
      <c r="H530" s="18">
        <v>8</v>
      </c>
    </row>
    <row r="531" spans="1:8" s="18" customFormat="1" ht="20.100000000000001" customHeight="1" x14ac:dyDescent="0.15">
      <c r="A531" s="40">
        <v>527</v>
      </c>
      <c r="B531" s="44" t="s">
        <v>487</v>
      </c>
      <c r="C531" s="11">
        <f t="shared" si="8"/>
        <v>21227.800000000003</v>
      </c>
      <c r="D531" s="11">
        <v>38596</v>
      </c>
      <c r="E531" s="45">
        <v>2017.06</v>
      </c>
      <c r="F531" s="44" t="s">
        <v>46</v>
      </c>
      <c r="G531" s="44"/>
      <c r="H531" s="18">
        <v>15</v>
      </c>
    </row>
    <row r="532" spans="1:8" s="18" customFormat="1" ht="20.100000000000001" customHeight="1" x14ac:dyDescent="0.15">
      <c r="A532" s="40">
        <v>528</v>
      </c>
      <c r="B532" s="44" t="s">
        <v>488</v>
      </c>
      <c r="C532" s="11">
        <f t="shared" si="8"/>
        <v>21227.800000000003</v>
      </c>
      <c r="D532" s="11">
        <v>38596</v>
      </c>
      <c r="E532" s="45">
        <v>2017.04</v>
      </c>
      <c r="F532" s="44" t="s">
        <v>46</v>
      </c>
      <c r="G532" s="44"/>
      <c r="H532" s="18">
        <v>15</v>
      </c>
    </row>
    <row r="533" spans="1:8" s="18" customFormat="1" ht="20.100000000000001" customHeight="1" x14ac:dyDescent="0.15">
      <c r="A533" s="40">
        <v>529</v>
      </c>
      <c r="B533" s="44" t="s">
        <v>489</v>
      </c>
      <c r="C533" s="11">
        <f t="shared" si="8"/>
        <v>12780.35</v>
      </c>
      <c r="D533" s="11">
        <v>23237</v>
      </c>
      <c r="E533" s="45">
        <v>2017.08</v>
      </c>
      <c r="F533" s="44" t="s">
        <v>46</v>
      </c>
      <c r="G533" s="44"/>
      <c r="H533" s="18">
        <v>15</v>
      </c>
    </row>
    <row r="534" spans="1:8" s="18" customFormat="1" ht="20.100000000000001" customHeight="1" x14ac:dyDescent="0.15">
      <c r="A534" s="40">
        <v>530</v>
      </c>
      <c r="B534" s="44" t="s">
        <v>714</v>
      </c>
      <c r="C534" s="11">
        <f t="shared" si="8"/>
        <v>43168.4</v>
      </c>
      <c r="D534" s="11">
        <v>78488</v>
      </c>
      <c r="E534" s="45">
        <v>1992.12</v>
      </c>
      <c r="F534" s="44" t="s">
        <v>715</v>
      </c>
      <c r="G534" s="44" t="s">
        <v>716</v>
      </c>
      <c r="H534" s="18">
        <v>3</v>
      </c>
    </row>
    <row r="535" spans="1:8" s="18" customFormat="1" ht="20.100000000000001" customHeight="1" x14ac:dyDescent="0.15">
      <c r="A535" s="40">
        <v>531</v>
      </c>
      <c r="B535" s="44" t="s">
        <v>389</v>
      </c>
      <c r="C535" s="11">
        <f t="shared" si="8"/>
        <v>45348.600000000006</v>
      </c>
      <c r="D535" s="11">
        <v>82452</v>
      </c>
      <c r="E535" s="45">
        <v>2008.07</v>
      </c>
      <c r="F535" s="44" t="s">
        <v>37</v>
      </c>
      <c r="G535" s="44"/>
      <c r="H535" s="18">
        <v>38</v>
      </c>
    </row>
    <row r="536" spans="1:8" s="18" customFormat="1" ht="20.100000000000001" customHeight="1" x14ac:dyDescent="0.15">
      <c r="A536" s="40">
        <v>532</v>
      </c>
      <c r="B536" s="44" t="s">
        <v>628</v>
      </c>
      <c r="C536" s="11">
        <f t="shared" si="8"/>
        <v>12612.050000000001</v>
      </c>
      <c r="D536" s="11">
        <v>22931</v>
      </c>
      <c r="E536" s="45">
        <v>1991.08</v>
      </c>
      <c r="F536" s="44" t="s">
        <v>629</v>
      </c>
      <c r="G536" s="44" t="s">
        <v>630</v>
      </c>
      <c r="H536" s="18">
        <v>4</v>
      </c>
    </row>
    <row r="537" spans="1:8" s="18" customFormat="1" ht="20.100000000000001" customHeight="1" x14ac:dyDescent="0.15">
      <c r="A537" s="40">
        <v>533</v>
      </c>
      <c r="B537" s="10" t="s">
        <v>824</v>
      </c>
      <c r="C537" s="12">
        <f t="shared" si="8"/>
        <v>21450</v>
      </c>
      <c r="D537" s="12">
        <v>39000</v>
      </c>
      <c r="E537" s="16">
        <v>1995.1</v>
      </c>
      <c r="F537" s="10" t="s">
        <v>825</v>
      </c>
      <c r="G537" s="10" t="s">
        <v>826</v>
      </c>
      <c r="H537" s="18">
        <v>7</v>
      </c>
    </row>
    <row r="538" spans="1:8" s="18" customFormat="1" ht="20.100000000000001" customHeight="1" x14ac:dyDescent="0.15">
      <c r="A538" s="40">
        <v>534</v>
      </c>
      <c r="B538" s="44" t="s">
        <v>548</v>
      </c>
      <c r="C538" s="11">
        <f t="shared" si="8"/>
        <v>43630.950000000004</v>
      </c>
      <c r="D538" s="11">
        <v>79329</v>
      </c>
      <c r="E538" s="45">
        <v>2017.06</v>
      </c>
      <c r="F538" s="44" t="s">
        <v>2</v>
      </c>
      <c r="G538" s="44" t="s">
        <v>549</v>
      </c>
      <c r="H538" s="18">
        <v>1</v>
      </c>
    </row>
    <row r="539" spans="1:8" s="18" customFormat="1" ht="20.100000000000001" customHeight="1" x14ac:dyDescent="0.15">
      <c r="A539" s="40">
        <v>535</v>
      </c>
      <c r="B539" s="44" t="s">
        <v>550</v>
      </c>
      <c r="C539" s="11">
        <f t="shared" si="8"/>
        <v>43630.950000000004</v>
      </c>
      <c r="D539" s="11">
        <v>79329</v>
      </c>
      <c r="E539" s="45">
        <v>2018.01</v>
      </c>
      <c r="F539" s="44" t="s">
        <v>2</v>
      </c>
      <c r="G539" s="44" t="s">
        <v>551</v>
      </c>
      <c r="H539" s="18">
        <v>1</v>
      </c>
    </row>
    <row r="540" spans="1:8" s="18" customFormat="1" ht="20.100000000000001" customHeight="1" x14ac:dyDescent="0.15">
      <c r="A540" s="40">
        <v>536</v>
      </c>
      <c r="B540" s="44" t="s">
        <v>552</v>
      </c>
      <c r="C540" s="11">
        <f t="shared" si="8"/>
        <v>43630.950000000004</v>
      </c>
      <c r="D540" s="11">
        <v>79329</v>
      </c>
      <c r="E540" s="45">
        <v>2017.09</v>
      </c>
      <c r="F540" s="44" t="s">
        <v>2</v>
      </c>
      <c r="G540" s="44" t="s">
        <v>553</v>
      </c>
      <c r="H540" s="18">
        <v>1</v>
      </c>
    </row>
    <row r="541" spans="1:8" s="18" customFormat="1" ht="20.100000000000001" customHeight="1" x14ac:dyDescent="0.15">
      <c r="A541" s="40">
        <v>537</v>
      </c>
      <c r="B541" s="44" t="s">
        <v>554</v>
      </c>
      <c r="C541" s="11">
        <f t="shared" si="8"/>
        <v>43630.950000000004</v>
      </c>
      <c r="D541" s="11">
        <v>79329</v>
      </c>
      <c r="E541" s="45">
        <v>2017.11</v>
      </c>
      <c r="F541" s="44" t="s">
        <v>13</v>
      </c>
      <c r="G541" s="44" t="s">
        <v>555</v>
      </c>
      <c r="H541" s="18">
        <v>1</v>
      </c>
    </row>
    <row r="542" spans="1:8" s="18" customFormat="1" ht="20.100000000000001" customHeight="1" x14ac:dyDescent="0.15">
      <c r="A542" s="40">
        <v>538</v>
      </c>
      <c r="B542" s="10" t="s">
        <v>827</v>
      </c>
      <c r="C542" s="12">
        <f t="shared" si="8"/>
        <v>44075.9</v>
      </c>
      <c r="D542" s="12">
        <v>80138</v>
      </c>
      <c r="E542" s="79">
        <v>2003.06</v>
      </c>
      <c r="F542" s="10" t="s">
        <v>11</v>
      </c>
      <c r="G542" s="10" t="s">
        <v>828</v>
      </c>
      <c r="H542" s="18">
        <v>8</v>
      </c>
    </row>
    <row r="543" spans="1:8" s="18" customFormat="1" ht="20.100000000000001" customHeight="1" x14ac:dyDescent="0.15">
      <c r="A543" s="40">
        <v>539</v>
      </c>
      <c r="B543" s="44" t="s">
        <v>556</v>
      </c>
      <c r="C543" s="11">
        <f t="shared" si="8"/>
        <v>41462.300000000003</v>
      </c>
      <c r="D543" s="11">
        <v>75386</v>
      </c>
      <c r="E543" s="45">
        <v>1990.07</v>
      </c>
      <c r="F543" s="44" t="s">
        <v>2</v>
      </c>
      <c r="G543" s="44" t="s">
        <v>557</v>
      </c>
      <c r="H543" s="18">
        <v>1</v>
      </c>
    </row>
    <row r="544" spans="1:8" s="18" customFormat="1" ht="20.100000000000001" customHeight="1" x14ac:dyDescent="0.15">
      <c r="A544" s="40">
        <v>540</v>
      </c>
      <c r="B544" s="44" t="s">
        <v>717</v>
      </c>
      <c r="C544" s="11">
        <f t="shared" si="8"/>
        <v>43165.100000000006</v>
      </c>
      <c r="D544" s="11">
        <v>78482</v>
      </c>
      <c r="E544" s="47">
        <v>1991.11</v>
      </c>
      <c r="F544" s="44" t="s">
        <v>0</v>
      </c>
      <c r="G544" s="44" t="s">
        <v>718</v>
      </c>
      <c r="H544" s="18">
        <v>8</v>
      </c>
    </row>
    <row r="545" spans="1:8" s="18" customFormat="1" ht="20.100000000000001" customHeight="1" x14ac:dyDescent="0.15">
      <c r="A545" s="40">
        <v>541</v>
      </c>
      <c r="B545" s="44" t="s">
        <v>390</v>
      </c>
      <c r="C545" s="11">
        <f t="shared" si="8"/>
        <v>46035.000000000007</v>
      </c>
      <c r="D545" s="11">
        <v>83700</v>
      </c>
      <c r="E545" s="45">
        <v>2008.07</v>
      </c>
      <c r="F545" s="44" t="s">
        <v>37</v>
      </c>
      <c r="G545" s="44"/>
      <c r="H545" s="18">
        <v>38</v>
      </c>
    </row>
    <row r="546" spans="1:8" s="18" customFormat="1" x14ac:dyDescent="0.15">
      <c r="A546" s="40">
        <v>542</v>
      </c>
      <c r="B546" s="44" t="s">
        <v>391</v>
      </c>
      <c r="C546" s="11">
        <f t="shared" si="8"/>
        <v>19561.300000000003</v>
      </c>
      <c r="D546" s="11">
        <v>35566</v>
      </c>
      <c r="E546" s="47">
        <v>2013.1</v>
      </c>
      <c r="F546" s="44" t="s">
        <v>129</v>
      </c>
      <c r="G546" s="44"/>
      <c r="H546" s="18">
        <v>33</v>
      </c>
    </row>
    <row r="547" spans="1:8" s="18" customFormat="1" x14ac:dyDescent="0.15">
      <c r="A547" s="40">
        <v>543</v>
      </c>
      <c r="B547" s="10" t="s">
        <v>829</v>
      </c>
      <c r="C547" s="12">
        <f t="shared" si="8"/>
        <v>45247.4</v>
      </c>
      <c r="D547" s="12">
        <v>82268</v>
      </c>
      <c r="E547" s="46">
        <v>2008.04</v>
      </c>
      <c r="F547" s="10" t="s">
        <v>30</v>
      </c>
      <c r="G547" s="10" t="s">
        <v>830</v>
      </c>
      <c r="H547" s="18">
        <v>17</v>
      </c>
    </row>
    <row r="548" spans="1:8" s="18" customFormat="1" ht="20.100000000000001" customHeight="1" x14ac:dyDescent="0.15">
      <c r="A548" s="40">
        <v>544</v>
      </c>
      <c r="B548" s="10" t="s">
        <v>831</v>
      </c>
      <c r="C548" s="12">
        <f t="shared" si="8"/>
        <v>41624</v>
      </c>
      <c r="D548" s="12">
        <v>75680</v>
      </c>
      <c r="E548" s="46">
        <v>1982.05</v>
      </c>
      <c r="F548" s="10" t="s">
        <v>0</v>
      </c>
      <c r="G548" s="10" t="s">
        <v>832</v>
      </c>
      <c r="H548" s="18">
        <v>8</v>
      </c>
    </row>
    <row r="549" spans="1:8" s="18" customFormat="1" ht="20.100000000000001" customHeight="1" x14ac:dyDescent="0.15">
      <c r="A549" s="40">
        <v>545</v>
      </c>
      <c r="B549" s="44" t="s">
        <v>631</v>
      </c>
      <c r="C549" s="11">
        <f t="shared" si="8"/>
        <v>44000</v>
      </c>
      <c r="D549" s="11">
        <v>80000</v>
      </c>
      <c r="E549" s="45">
        <v>2019.07</v>
      </c>
      <c r="F549" s="44" t="s">
        <v>13</v>
      </c>
      <c r="G549" s="44"/>
      <c r="H549" s="18">
        <v>1</v>
      </c>
    </row>
    <row r="550" spans="1:8" s="18" customFormat="1" ht="20.100000000000001" customHeight="1" x14ac:dyDescent="0.15">
      <c r="A550" s="40">
        <v>546</v>
      </c>
      <c r="B550" s="44" t="s">
        <v>632</v>
      </c>
      <c r="C550" s="11">
        <f t="shared" si="8"/>
        <v>46632.850000000006</v>
      </c>
      <c r="D550" s="11">
        <v>84787</v>
      </c>
      <c r="E550" s="45">
        <v>2019.03</v>
      </c>
      <c r="F550" s="44" t="s">
        <v>13</v>
      </c>
      <c r="G550" s="44"/>
      <c r="H550" s="18">
        <v>1</v>
      </c>
    </row>
    <row r="551" spans="1:8" s="18" customFormat="1" ht="20.100000000000001" customHeight="1" x14ac:dyDescent="0.15">
      <c r="A551" s="40">
        <v>547</v>
      </c>
      <c r="B551" s="44" t="s">
        <v>633</v>
      </c>
      <c r="C551" s="11">
        <f t="shared" si="8"/>
        <v>46636.700000000004</v>
      </c>
      <c r="D551" s="11">
        <v>84794</v>
      </c>
      <c r="E551" s="45">
        <v>2019.04</v>
      </c>
      <c r="F551" s="44" t="s">
        <v>13</v>
      </c>
      <c r="G551" s="44"/>
      <c r="H551" s="18">
        <v>1</v>
      </c>
    </row>
    <row r="552" spans="1:8" s="18" customFormat="1" ht="20.100000000000001" customHeight="1" x14ac:dyDescent="0.15">
      <c r="A552" s="40">
        <v>548</v>
      </c>
      <c r="B552" s="44" t="s">
        <v>634</v>
      </c>
      <c r="C552" s="11">
        <f t="shared" si="8"/>
        <v>44300.3</v>
      </c>
      <c r="D552" s="11">
        <v>80546</v>
      </c>
      <c r="E552" s="45">
        <v>2019.06</v>
      </c>
      <c r="F552" s="44" t="s">
        <v>13</v>
      </c>
      <c r="G552" s="44"/>
      <c r="H552" s="18">
        <v>1</v>
      </c>
    </row>
    <row r="553" spans="1:8" s="18" customFormat="1" ht="20.100000000000001" customHeight="1" x14ac:dyDescent="0.15">
      <c r="A553" s="40">
        <v>549</v>
      </c>
      <c r="B553" s="44" t="s">
        <v>392</v>
      </c>
      <c r="C553" s="11">
        <f t="shared" si="8"/>
        <v>20963.25</v>
      </c>
      <c r="D553" s="11">
        <v>38115</v>
      </c>
      <c r="E553" s="45">
        <v>2014.04</v>
      </c>
      <c r="F553" s="44" t="s">
        <v>80</v>
      </c>
      <c r="G553" s="44"/>
      <c r="H553" s="18">
        <v>29</v>
      </c>
    </row>
    <row r="554" spans="1:8" s="18" customFormat="1" ht="20.100000000000001" customHeight="1" x14ac:dyDescent="0.15">
      <c r="A554" s="40">
        <v>550</v>
      </c>
      <c r="B554" s="44" t="s">
        <v>393</v>
      </c>
      <c r="C554" s="11">
        <f t="shared" si="8"/>
        <v>20963.25</v>
      </c>
      <c r="D554" s="11">
        <v>38115</v>
      </c>
      <c r="E554" s="47">
        <v>2014.1</v>
      </c>
      <c r="F554" s="44" t="s">
        <v>80</v>
      </c>
      <c r="G554" s="44"/>
      <c r="H554" s="18">
        <v>29</v>
      </c>
    </row>
    <row r="555" spans="1:8" s="18" customFormat="1" ht="20.100000000000001" customHeight="1" x14ac:dyDescent="0.15">
      <c r="A555" s="40">
        <v>551</v>
      </c>
      <c r="B555" s="44" t="s">
        <v>394</v>
      </c>
      <c r="C555" s="11">
        <f t="shared" si="8"/>
        <v>20963.25</v>
      </c>
      <c r="D555" s="11">
        <v>38115</v>
      </c>
      <c r="E555" s="45">
        <v>2014.06</v>
      </c>
      <c r="F555" s="44" t="s">
        <v>80</v>
      </c>
      <c r="G555" s="44"/>
      <c r="H555" s="18">
        <v>29</v>
      </c>
    </row>
    <row r="556" spans="1:8" s="18" customFormat="1" ht="20.100000000000001" customHeight="1" x14ac:dyDescent="0.15">
      <c r="A556" s="40">
        <v>552</v>
      </c>
      <c r="B556" s="44" t="s">
        <v>395</v>
      </c>
      <c r="C556" s="11">
        <f t="shared" si="8"/>
        <v>20968.2</v>
      </c>
      <c r="D556" s="11">
        <v>38124</v>
      </c>
      <c r="E556" s="45">
        <v>2015.01</v>
      </c>
      <c r="F556" s="44" t="s">
        <v>80</v>
      </c>
      <c r="G556" s="44"/>
      <c r="H556" s="18">
        <v>29</v>
      </c>
    </row>
    <row r="557" spans="1:8" s="18" customFormat="1" ht="20.100000000000001" customHeight="1" x14ac:dyDescent="0.15">
      <c r="A557" s="40">
        <v>553</v>
      </c>
      <c r="B557" s="44" t="s">
        <v>635</v>
      </c>
      <c r="C557" s="11">
        <f t="shared" si="8"/>
        <v>44000</v>
      </c>
      <c r="D557" s="11">
        <v>80000</v>
      </c>
      <c r="E557" s="45">
        <v>2019.08</v>
      </c>
      <c r="F557" s="44" t="s">
        <v>16</v>
      </c>
      <c r="G557" s="44"/>
      <c r="H557" s="18">
        <v>15</v>
      </c>
    </row>
    <row r="558" spans="1:8" s="18" customFormat="1" ht="20.100000000000001" customHeight="1" x14ac:dyDescent="0.15">
      <c r="A558" s="40">
        <v>554</v>
      </c>
      <c r="B558" s="44" t="s">
        <v>558</v>
      </c>
      <c r="C558" s="11">
        <f t="shared" si="8"/>
        <v>20964.350000000002</v>
      </c>
      <c r="D558" s="11">
        <v>38117</v>
      </c>
      <c r="E558" s="45">
        <v>2018.07</v>
      </c>
      <c r="F558" s="44" t="s">
        <v>80</v>
      </c>
      <c r="G558" s="44"/>
      <c r="H558" s="18">
        <v>29</v>
      </c>
    </row>
    <row r="559" spans="1:8" s="18" customFormat="1" ht="20.100000000000001" customHeight="1" x14ac:dyDescent="0.15">
      <c r="A559" s="40">
        <v>555</v>
      </c>
      <c r="B559" s="10" t="s">
        <v>833</v>
      </c>
      <c r="C559" s="12">
        <f t="shared" si="8"/>
        <v>46211.000000000007</v>
      </c>
      <c r="D559" s="12">
        <v>84020</v>
      </c>
      <c r="E559" s="16">
        <v>2021.07</v>
      </c>
      <c r="F559" s="10" t="s">
        <v>0</v>
      </c>
      <c r="G559" s="10"/>
      <c r="H559" s="18">
        <v>8</v>
      </c>
    </row>
    <row r="560" spans="1:8" s="18" customFormat="1" ht="20.100000000000001" customHeight="1" x14ac:dyDescent="0.15">
      <c r="A560" s="40">
        <v>556</v>
      </c>
      <c r="B560" s="44" t="s">
        <v>636</v>
      </c>
      <c r="C560" s="11">
        <f t="shared" si="8"/>
        <v>20955</v>
      </c>
      <c r="D560" s="11">
        <v>38100</v>
      </c>
      <c r="E560" s="47">
        <v>2019.1</v>
      </c>
      <c r="F560" s="44" t="s">
        <v>13</v>
      </c>
      <c r="G560" s="44"/>
      <c r="H560" s="18">
        <v>1</v>
      </c>
    </row>
    <row r="561" spans="1:8" s="18" customFormat="1" ht="20.100000000000001" customHeight="1" x14ac:dyDescent="0.15">
      <c r="A561" s="40">
        <v>557</v>
      </c>
      <c r="B561" s="44" t="s">
        <v>396</v>
      </c>
      <c r="C561" s="11">
        <f t="shared" si="8"/>
        <v>45335.950000000004</v>
      </c>
      <c r="D561" s="11">
        <v>82429</v>
      </c>
      <c r="E561" s="45">
        <v>2010.03</v>
      </c>
      <c r="F561" s="44" t="s">
        <v>9</v>
      </c>
      <c r="G561" s="44"/>
      <c r="H561" s="18">
        <v>16</v>
      </c>
    </row>
    <row r="562" spans="1:8" s="18" customFormat="1" ht="20.100000000000001" customHeight="1" x14ac:dyDescent="0.15">
      <c r="A562" s="40">
        <v>558</v>
      </c>
      <c r="B562" s="44" t="s">
        <v>397</v>
      </c>
      <c r="C562" s="11">
        <f t="shared" si="8"/>
        <v>20900</v>
      </c>
      <c r="D562" s="11">
        <v>38000</v>
      </c>
      <c r="E562" s="45">
        <v>2016.07</v>
      </c>
      <c r="F562" s="44" t="s">
        <v>1</v>
      </c>
      <c r="G562" s="44"/>
      <c r="H562" s="18">
        <v>27</v>
      </c>
    </row>
    <row r="563" spans="1:8" ht="20.100000000000001" customHeight="1" x14ac:dyDescent="0.25">
      <c r="A563" s="40">
        <v>559</v>
      </c>
      <c r="B563" s="44" t="s">
        <v>398</v>
      </c>
      <c r="C563" s="11">
        <f t="shared" si="8"/>
        <v>20900</v>
      </c>
      <c r="D563" s="11">
        <v>38000</v>
      </c>
      <c r="E563" s="45">
        <v>2016.09</v>
      </c>
      <c r="F563" s="44" t="s">
        <v>1</v>
      </c>
      <c r="G563" s="44"/>
      <c r="H563" s="18">
        <v>27</v>
      </c>
    </row>
    <row r="564" spans="1:8" ht="20.100000000000001" customHeight="1" x14ac:dyDescent="0.25">
      <c r="A564" s="40">
        <v>560</v>
      </c>
      <c r="B564" s="44" t="s">
        <v>399</v>
      </c>
      <c r="C564" s="11">
        <f t="shared" si="8"/>
        <v>11330.000000000002</v>
      </c>
      <c r="D564" s="11">
        <v>20600</v>
      </c>
      <c r="E564" s="45">
        <v>2016.06</v>
      </c>
      <c r="F564" s="44" t="s">
        <v>1</v>
      </c>
      <c r="G564" s="44"/>
      <c r="H564" s="18">
        <v>27</v>
      </c>
    </row>
    <row r="565" spans="1:8" ht="20.100000000000001" customHeight="1" x14ac:dyDescent="0.25">
      <c r="A565" s="40">
        <v>561</v>
      </c>
      <c r="B565" s="44" t="s">
        <v>400</v>
      </c>
      <c r="C565" s="11">
        <f t="shared" si="8"/>
        <v>11330.000000000002</v>
      </c>
      <c r="D565" s="11">
        <v>20600</v>
      </c>
      <c r="E565" s="45">
        <v>2016.08</v>
      </c>
      <c r="F565" s="44" t="s">
        <v>1</v>
      </c>
      <c r="G565" s="44"/>
      <c r="H565" s="18">
        <v>27</v>
      </c>
    </row>
    <row r="566" spans="1:8" ht="20.100000000000001" customHeight="1" x14ac:dyDescent="0.25">
      <c r="A566" s="40">
        <v>562</v>
      </c>
      <c r="B566" s="44" t="s">
        <v>401</v>
      </c>
      <c r="C566" s="11">
        <f t="shared" si="8"/>
        <v>11330.000000000002</v>
      </c>
      <c r="D566" s="11">
        <v>20600</v>
      </c>
      <c r="E566" s="45">
        <v>2016.11</v>
      </c>
      <c r="F566" s="44" t="s">
        <v>1</v>
      </c>
      <c r="G566" s="44"/>
      <c r="H566" s="18">
        <v>27</v>
      </c>
    </row>
    <row r="567" spans="1:8" ht="20.100000000000001" customHeight="1" x14ac:dyDescent="0.25">
      <c r="A567" s="40">
        <v>563</v>
      </c>
      <c r="B567" s="44" t="s">
        <v>402</v>
      </c>
      <c r="C567" s="11">
        <f t="shared" si="8"/>
        <v>43410.950000000004</v>
      </c>
      <c r="D567" s="11">
        <v>78929</v>
      </c>
      <c r="E567" s="45">
        <v>2002.01</v>
      </c>
      <c r="F567" s="44" t="s">
        <v>0</v>
      </c>
      <c r="G567" s="44"/>
      <c r="H567" s="18">
        <v>8</v>
      </c>
    </row>
    <row r="568" spans="1:8" ht="20.100000000000001" customHeight="1" x14ac:dyDescent="0.25">
      <c r="A568" s="40">
        <v>564</v>
      </c>
      <c r="B568" s="44" t="s">
        <v>719</v>
      </c>
      <c r="C568" s="11">
        <f t="shared" si="8"/>
        <v>20955</v>
      </c>
      <c r="D568" s="11">
        <v>38100</v>
      </c>
      <c r="E568" s="47">
        <v>2020.01</v>
      </c>
      <c r="F568" s="44" t="s">
        <v>2</v>
      </c>
      <c r="G568" s="44"/>
      <c r="H568" s="18">
        <v>1</v>
      </c>
    </row>
    <row r="569" spans="1:8" ht="20.100000000000001" customHeight="1" x14ac:dyDescent="0.25">
      <c r="A569" s="40">
        <v>565</v>
      </c>
      <c r="B569" s="44" t="s">
        <v>403</v>
      </c>
      <c r="C569" s="11">
        <f t="shared" si="8"/>
        <v>43403.8</v>
      </c>
      <c r="D569" s="11">
        <v>78916</v>
      </c>
      <c r="E569" s="45">
        <v>2008.03</v>
      </c>
      <c r="F569" s="44" t="s">
        <v>0</v>
      </c>
      <c r="G569" s="44"/>
      <c r="H569" s="18">
        <v>8</v>
      </c>
    </row>
    <row r="570" spans="1:8" ht="20.100000000000001" customHeight="1" thickBot="1" x14ac:dyDescent="0.3">
      <c r="A570" s="53">
        <v>566</v>
      </c>
      <c r="B570" s="54" t="s">
        <v>404</v>
      </c>
      <c r="C570" s="55">
        <f t="shared" si="8"/>
        <v>43396.100000000006</v>
      </c>
      <c r="D570" s="55">
        <v>78902</v>
      </c>
      <c r="E570" s="56">
        <v>2009.09</v>
      </c>
      <c r="F570" s="54" t="s">
        <v>0</v>
      </c>
      <c r="G570" s="54"/>
      <c r="H570" s="18">
        <v>8</v>
      </c>
    </row>
    <row r="571" spans="1:8" x14ac:dyDescent="0.25">
      <c r="A571" s="57" t="s">
        <v>490</v>
      </c>
    </row>
    <row r="572" spans="1:8" x14ac:dyDescent="0.25">
      <c r="A572" s="57" t="s">
        <v>834</v>
      </c>
    </row>
    <row r="573" spans="1:8" x14ac:dyDescent="0.25">
      <c r="A573" s="18"/>
    </row>
    <row r="576" spans="1:8" x14ac:dyDescent="0.25">
      <c r="G576" s="18"/>
    </row>
  </sheetData>
  <sortState xmlns:xlrd2="http://schemas.microsoft.com/office/spreadsheetml/2017/richdata2" ref="A5:H570">
    <sortCondition ref="A5:A570"/>
  </sortState>
  <mergeCells count="2">
    <mergeCell ref="A1:G1"/>
    <mergeCell ref="F3:G3"/>
  </mergeCells>
  <phoneticPr fontId="2"/>
  <printOptions horizontalCentered="1"/>
  <pageMargins left="0.59055118110236227" right="0.39370078740157483" top="0.59055118110236227" bottom="0.59055118110236227" header="0.31496062992125984" footer="0.31496062992125984"/>
  <pageSetup paperSize="9" scale="75" orientation="portrait" verticalDpi="0" r:id="rId1"/>
  <headerFooter>
    <oddFooter>&amp;C&amp;"Meiryo UI,標準"&amp;P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16"/>
  <sheetViews>
    <sheetView view="pageBreakPreview" zoomScale="70" zoomScaleNormal="70" zoomScaleSheetLayoutView="70" workbookViewId="0">
      <selection activeCell="CF99" sqref="CF99"/>
    </sheetView>
  </sheetViews>
  <sheetFormatPr defaultRowHeight="15.75" x14ac:dyDescent="0.15"/>
  <cols>
    <col min="1" max="1" width="5.125" style="18" bestFit="1" customWidth="1"/>
    <col min="2" max="81" width="9.125" style="18" customWidth="1"/>
    <col min="82" max="83" width="12.625" style="18" customWidth="1"/>
    <col min="84" max="16384" width="9" style="18"/>
  </cols>
  <sheetData>
    <row r="1" spans="1:81" ht="44.25" x14ac:dyDescent="0.15">
      <c r="A1" s="59" t="s">
        <v>406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</row>
    <row r="2" spans="1:81" ht="18" customHeight="1" x14ac:dyDescent="0.15">
      <c r="A2" s="23"/>
      <c r="B2" s="103" t="s">
        <v>13</v>
      </c>
      <c r="C2" s="103"/>
      <c r="D2" s="103" t="s">
        <v>28</v>
      </c>
      <c r="E2" s="103"/>
      <c r="F2" s="103" t="s">
        <v>722</v>
      </c>
      <c r="G2" s="103"/>
      <c r="H2" s="103" t="s">
        <v>637</v>
      </c>
      <c r="I2" s="103"/>
      <c r="J2" s="103" t="s">
        <v>721</v>
      </c>
      <c r="K2" s="103"/>
      <c r="L2" s="103" t="s">
        <v>720</v>
      </c>
      <c r="M2" s="103"/>
      <c r="N2" s="103" t="s">
        <v>836</v>
      </c>
      <c r="O2" s="103"/>
      <c r="P2" s="103" t="s">
        <v>11</v>
      </c>
      <c r="Q2" s="103"/>
      <c r="R2" s="100" t="s">
        <v>15</v>
      </c>
      <c r="S2" s="101"/>
      <c r="T2" s="100" t="s">
        <v>723</v>
      </c>
      <c r="U2" s="101"/>
      <c r="V2" s="100" t="s">
        <v>38</v>
      </c>
      <c r="W2" s="101"/>
      <c r="X2" s="100" t="s">
        <v>42</v>
      </c>
      <c r="Y2" s="101"/>
      <c r="Z2" s="100" t="s">
        <v>724</v>
      </c>
      <c r="AA2" s="101"/>
      <c r="AB2" s="100" t="s">
        <v>5</v>
      </c>
      <c r="AC2" s="101"/>
      <c r="AD2" s="100" t="s">
        <v>16</v>
      </c>
      <c r="AE2" s="101"/>
      <c r="AF2" s="100" t="s">
        <v>9</v>
      </c>
      <c r="AG2" s="101"/>
      <c r="AH2" s="100" t="s">
        <v>39</v>
      </c>
      <c r="AI2" s="101"/>
      <c r="AJ2" s="100" t="s">
        <v>19</v>
      </c>
      <c r="AK2" s="101"/>
      <c r="AL2" s="100" t="s">
        <v>51</v>
      </c>
      <c r="AM2" s="101"/>
      <c r="AN2" s="100" t="s">
        <v>459</v>
      </c>
      <c r="AO2" s="101"/>
      <c r="AP2" s="100" t="s">
        <v>725</v>
      </c>
      <c r="AQ2" s="101"/>
      <c r="AR2" s="100" t="s">
        <v>752</v>
      </c>
      <c r="AS2" s="101"/>
      <c r="AT2" s="100" t="s">
        <v>837</v>
      </c>
      <c r="AU2" s="101"/>
      <c r="AV2" s="100" t="s">
        <v>14</v>
      </c>
      <c r="AW2" s="101"/>
      <c r="AX2" s="100" t="s">
        <v>36</v>
      </c>
      <c r="AY2" s="101"/>
      <c r="AZ2" s="100" t="s">
        <v>22</v>
      </c>
      <c r="BA2" s="101"/>
      <c r="BB2" s="100" t="s">
        <v>12</v>
      </c>
      <c r="BC2" s="101"/>
      <c r="BD2" s="100" t="s">
        <v>20</v>
      </c>
      <c r="BE2" s="101"/>
      <c r="BF2" s="100" t="s">
        <v>23</v>
      </c>
      <c r="BG2" s="101"/>
      <c r="BH2" s="98" t="s">
        <v>8</v>
      </c>
      <c r="BI2" s="99"/>
      <c r="BJ2" s="98" t="s">
        <v>17</v>
      </c>
      <c r="BK2" s="99"/>
      <c r="BL2" s="98" t="s">
        <v>27</v>
      </c>
      <c r="BM2" s="99"/>
      <c r="BN2" s="98" t="s">
        <v>18</v>
      </c>
      <c r="BO2" s="99"/>
      <c r="BP2" s="98" t="s">
        <v>21</v>
      </c>
      <c r="BQ2" s="99"/>
      <c r="BR2" s="98" t="s">
        <v>29</v>
      </c>
      <c r="BS2" s="99"/>
      <c r="BT2" s="98" t="s">
        <v>726</v>
      </c>
      <c r="BU2" s="99"/>
      <c r="BV2" s="98" t="s">
        <v>835</v>
      </c>
      <c r="BW2" s="99"/>
      <c r="BX2" s="98" t="s">
        <v>26</v>
      </c>
      <c r="BY2" s="99"/>
      <c r="BZ2" s="98" t="s">
        <v>838</v>
      </c>
      <c r="CA2" s="99"/>
      <c r="CB2" s="102" t="s">
        <v>839</v>
      </c>
      <c r="CC2" s="102"/>
    </row>
    <row r="3" spans="1:81" ht="18" customHeight="1" x14ac:dyDescent="0.15">
      <c r="A3" s="24"/>
      <c r="B3" s="77" t="s">
        <v>502</v>
      </c>
      <c r="C3" s="77" t="s">
        <v>405</v>
      </c>
      <c r="D3" s="77" t="s">
        <v>502</v>
      </c>
      <c r="E3" s="77" t="s">
        <v>405</v>
      </c>
      <c r="F3" s="77" t="s">
        <v>502</v>
      </c>
      <c r="G3" s="77" t="s">
        <v>405</v>
      </c>
      <c r="H3" s="77" t="s">
        <v>502</v>
      </c>
      <c r="I3" s="77" t="s">
        <v>405</v>
      </c>
      <c r="J3" s="77" t="s">
        <v>502</v>
      </c>
      <c r="K3" s="77" t="s">
        <v>405</v>
      </c>
      <c r="L3" s="77" t="s">
        <v>502</v>
      </c>
      <c r="M3" s="77" t="s">
        <v>405</v>
      </c>
      <c r="N3" s="77" t="s">
        <v>502</v>
      </c>
      <c r="O3" s="77" t="s">
        <v>405</v>
      </c>
      <c r="P3" s="77" t="s">
        <v>502</v>
      </c>
      <c r="Q3" s="77" t="s">
        <v>405</v>
      </c>
      <c r="R3" s="77" t="s">
        <v>502</v>
      </c>
      <c r="S3" s="77" t="s">
        <v>405</v>
      </c>
      <c r="T3" s="77" t="s">
        <v>502</v>
      </c>
      <c r="U3" s="77" t="s">
        <v>405</v>
      </c>
      <c r="V3" s="77" t="s">
        <v>502</v>
      </c>
      <c r="W3" s="77" t="s">
        <v>405</v>
      </c>
      <c r="X3" s="77" t="s">
        <v>502</v>
      </c>
      <c r="Y3" s="77" t="s">
        <v>405</v>
      </c>
      <c r="Z3" s="77" t="s">
        <v>502</v>
      </c>
      <c r="AA3" s="77" t="s">
        <v>405</v>
      </c>
      <c r="AB3" s="77" t="s">
        <v>502</v>
      </c>
      <c r="AC3" s="77" t="s">
        <v>405</v>
      </c>
      <c r="AD3" s="77" t="s">
        <v>502</v>
      </c>
      <c r="AE3" s="77" t="s">
        <v>405</v>
      </c>
      <c r="AF3" s="77" t="s">
        <v>502</v>
      </c>
      <c r="AG3" s="77" t="s">
        <v>405</v>
      </c>
      <c r="AH3" s="77" t="s">
        <v>502</v>
      </c>
      <c r="AI3" s="77" t="s">
        <v>405</v>
      </c>
      <c r="AJ3" s="77" t="s">
        <v>502</v>
      </c>
      <c r="AK3" s="77" t="s">
        <v>405</v>
      </c>
      <c r="AL3" s="77" t="s">
        <v>502</v>
      </c>
      <c r="AM3" s="77" t="s">
        <v>405</v>
      </c>
      <c r="AN3" s="77" t="s">
        <v>502</v>
      </c>
      <c r="AO3" s="77" t="s">
        <v>405</v>
      </c>
      <c r="AP3" s="77" t="s">
        <v>502</v>
      </c>
      <c r="AQ3" s="77" t="s">
        <v>405</v>
      </c>
      <c r="AR3" s="77" t="s">
        <v>502</v>
      </c>
      <c r="AS3" s="77" t="s">
        <v>405</v>
      </c>
      <c r="AT3" s="77" t="s">
        <v>502</v>
      </c>
      <c r="AU3" s="77" t="s">
        <v>405</v>
      </c>
      <c r="AV3" s="77" t="s">
        <v>502</v>
      </c>
      <c r="AW3" s="77" t="s">
        <v>405</v>
      </c>
      <c r="AX3" s="77" t="s">
        <v>502</v>
      </c>
      <c r="AY3" s="77" t="s">
        <v>405</v>
      </c>
      <c r="AZ3" s="77" t="s">
        <v>502</v>
      </c>
      <c r="BA3" s="77" t="s">
        <v>405</v>
      </c>
      <c r="BB3" s="77" t="s">
        <v>502</v>
      </c>
      <c r="BC3" s="77" t="s">
        <v>405</v>
      </c>
      <c r="BD3" s="77" t="s">
        <v>502</v>
      </c>
      <c r="BE3" s="77" t="s">
        <v>405</v>
      </c>
      <c r="BF3" s="77" t="s">
        <v>502</v>
      </c>
      <c r="BG3" s="77" t="s">
        <v>405</v>
      </c>
      <c r="BH3" s="77" t="s">
        <v>502</v>
      </c>
      <c r="BI3" s="77" t="s">
        <v>405</v>
      </c>
      <c r="BJ3" s="77" t="s">
        <v>502</v>
      </c>
      <c r="BK3" s="77" t="s">
        <v>405</v>
      </c>
      <c r="BL3" s="77" t="s">
        <v>502</v>
      </c>
      <c r="BM3" s="77" t="s">
        <v>405</v>
      </c>
      <c r="BN3" s="77" t="s">
        <v>502</v>
      </c>
      <c r="BO3" s="77" t="s">
        <v>405</v>
      </c>
      <c r="BP3" s="77" t="s">
        <v>502</v>
      </c>
      <c r="BQ3" s="77" t="s">
        <v>405</v>
      </c>
      <c r="BR3" s="77" t="s">
        <v>502</v>
      </c>
      <c r="BS3" s="77" t="s">
        <v>405</v>
      </c>
      <c r="BT3" s="77" t="s">
        <v>502</v>
      </c>
      <c r="BU3" s="77" t="s">
        <v>405</v>
      </c>
      <c r="BV3" s="77" t="s">
        <v>502</v>
      </c>
      <c r="BW3" s="77" t="s">
        <v>405</v>
      </c>
      <c r="BX3" s="77" t="s">
        <v>502</v>
      </c>
      <c r="BY3" s="77" t="s">
        <v>405</v>
      </c>
      <c r="BZ3" s="77" t="s">
        <v>502</v>
      </c>
      <c r="CA3" s="77" t="s">
        <v>405</v>
      </c>
      <c r="CB3" s="77" t="s">
        <v>502</v>
      </c>
      <c r="CC3" s="77" t="s">
        <v>405</v>
      </c>
    </row>
    <row r="4" spans="1:81" s="20" customFormat="1" ht="14.1" customHeight="1" x14ac:dyDescent="0.15">
      <c r="A4" s="25">
        <v>1</v>
      </c>
      <c r="B4" s="2">
        <v>32650.200000000004</v>
      </c>
      <c r="C4" s="2">
        <v>59364</v>
      </c>
      <c r="D4" s="2">
        <v>19250</v>
      </c>
      <c r="E4" s="2">
        <v>35000</v>
      </c>
      <c r="F4" s="2">
        <v>43166.200000000004</v>
      </c>
      <c r="G4" s="2">
        <v>78484</v>
      </c>
      <c r="H4" s="2">
        <v>43196.450000000004</v>
      </c>
      <c r="I4" s="2">
        <v>78539</v>
      </c>
      <c r="J4" s="2">
        <v>41364.950000000004</v>
      </c>
      <c r="K4" s="2">
        <v>75209</v>
      </c>
      <c r="L4" s="2">
        <v>41361.65</v>
      </c>
      <c r="M4" s="2">
        <v>75203</v>
      </c>
      <c r="N4" s="2">
        <v>21450</v>
      </c>
      <c r="O4" s="2">
        <v>39000</v>
      </c>
      <c r="P4" s="2">
        <v>43388.4</v>
      </c>
      <c r="Q4" s="2">
        <v>78888</v>
      </c>
      <c r="R4" s="2">
        <v>45232.000000000007</v>
      </c>
      <c r="S4" s="2">
        <v>82240</v>
      </c>
      <c r="T4" s="2">
        <v>19531.600000000002</v>
      </c>
      <c r="U4" s="2">
        <v>35512</v>
      </c>
      <c r="V4" s="2">
        <v>12695.1</v>
      </c>
      <c r="W4" s="2">
        <v>23082</v>
      </c>
      <c r="X4" s="2">
        <v>19492</v>
      </c>
      <c r="Y4" s="2">
        <v>35440</v>
      </c>
      <c r="Z4" s="2">
        <v>43154.100000000006</v>
      </c>
      <c r="AA4" s="2">
        <v>78462</v>
      </c>
      <c r="AB4" s="2">
        <v>45210.000000000007</v>
      </c>
      <c r="AC4" s="2">
        <v>82200</v>
      </c>
      <c r="AD4" s="2">
        <v>11399.300000000001</v>
      </c>
      <c r="AE4" s="2">
        <v>20726</v>
      </c>
      <c r="AF4" s="2">
        <v>19372.650000000001</v>
      </c>
      <c r="AG4" s="2">
        <v>35223</v>
      </c>
      <c r="AH4" s="2">
        <v>43191.5</v>
      </c>
      <c r="AI4" s="2">
        <v>78530</v>
      </c>
      <c r="AJ4" s="2">
        <v>45260.05</v>
      </c>
      <c r="AK4" s="2">
        <v>82291</v>
      </c>
      <c r="AL4" s="2">
        <v>42761.950000000004</v>
      </c>
      <c r="AM4" s="2">
        <v>77749</v>
      </c>
      <c r="AN4" s="2">
        <v>12106.6</v>
      </c>
      <c r="AO4" s="2">
        <v>22012</v>
      </c>
      <c r="AP4" s="2">
        <v>45210.000000000007</v>
      </c>
      <c r="AQ4" s="2">
        <v>82200</v>
      </c>
      <c r="AR4" s="2">
        <v>45100.000000000007</v>
      </c>
      <c r="AS4" s="2">
        <v>82000</v>
      </c>
      <c r="AT4" s="2">
        <v>45798.500000000007</v>
      </c>
      <c r="AU4" s="2">
        <v>83270</v>
      </c>
      <c r="AV4" s="2">
        <v>46200.000000000007</v>
      </c>
      <c r="AW4" s="2">
        <v>84000</v>
      </c>
      <c r="AX4" s="2">
        <v>19250</v>
      </c>
      <c r="AY4" s="2">
        <v>35000</v>
      </c>
      <c r="AZ4" s="2">
        <v>12678.050000000001</v>
      </c>
      <c r="BA4" s="2">
        <v>23051</v>
      </c>
      <c r="BB4" s="2">
        <v>46537.700000000004</v>
      </c>
      <c r="BC4" s="2">
        <v>84614</v>
      </c>
      <c r="BD4" s="2">
        <v>20962.7</v>
      </c>
      <c r="BE4" s="2">
        <v>38114</v>
      </c>
      <c r="BF4" s="2">
        <v>19375.95</v>
      </c>
      <c r="BG4" s="2">
        <v>35229</v>
      </c>
      <c r="BH4" s="2">
        <v>46307.250000000007</v>
      </c>
      <c r="BI4" s="2">
        <v>84195</v>
      </c>
      <c r="BJ4" s="2">
        <v>12170.95</v>
      </c>
      <c r="BK4" s="2">
        <v>22129</v>
      </c>
      <c r="BL4" s="2">
        <v>19534.900000000001</v>
      </c>
      <c r="BM4" s="2">
        <v>35518</v>
      </c>
      <c r="BN4" s="2">
        <v>46200.000000000007</v>
      </c>
      <c r="BO4" s="2">
        <v>84000</v>
      </c>
      <c r="BP4" s="2">
        <v>20900</v>
      </c>
      <c r="BQ4" s="2">
        <v>38000</v>
      </c>
      <c r="BR4" s="2">
        <v>44111.65</v>
      </c>
      <c r="BS4" s="2">
        <v>80203</v>
      </c>
      <c r="BT4" s="2">
        <v>12535.6</v>
      </c>
      <c r="BU4" s="2">
        <v>22792</v>
      </c>
      <c r="BV4" s="2">
        <v>33118.800000000003</v>
      </c>
      <c r="BW4" s="2">
        <v>60216</v>
      </c>
      <c r="BX4" s="2">
        <v>20981.4</v>
      </c>
      <c r="BY4" s="2">
        <v>38148</v>
      </c>
      <c r="BZ4" s="2">
        <v>41446.9</v>
      </c>
      <c r="CA4" s="2">
        <v>75358</v>
      </c>
      <c r="CB4" s="2">
        <v>41464.5</v>
      </c>
      <c r="CC4" s="2">
        <v>75390</v>
      </c>
    </row>
    <row r="5" spans="1:81" s="20" customFormat="1" ht="14.1" customHeight="1" x14ac:dyDescent="0.15">
      <c r="A5" s="25">
        <v>2</v>
      </c>
      <c r="B5" s="2">
        <v>19352.300000000003</v>
      </c>
      <c r="C5" s="2">
        <v>35186</v>
      </c>
      <c r="D5" s="2">
        <v>12375.000000000002</v>
      </c>
      <c r="E5" s="2">
        <v>22500</v>
      </c>
      <c r="F5" s="2">
        <v>43168.4</v>
      </c>
      <c r="G5" s="2">
        <v>78488</v>
      </c>
      <c r="H5" s="2">
        <v>12612.050000000001</v>
      </c>
      <c r="I5" s="2">
        <v>22931</v>
      </c>
      <c r="J5" s="33"/>
      <c r="K5" s="33"/>
      <c r="L5" s="33"/>
      <c r="M5" s="33"/>
      <c r="N5" s="33"/>
      <c r="O5" s="33"/>
      <c r="P5" s="2">
        <v>46225.3</v>
      </c>
      <c r="Q5" s="2">
        <v>84046</v>
      </c>
      <c r="R5" s="2">
        <v>45260.05</v>
      </c>
      <c r="S5" s="2">
        <v>82291</v>
      </c>
      <c r="T5" s="33"/>
      <c r="U5" s="33"/>
      <c r="V5" s="33"/>
      <c r="W5" s="33"/>
      <c r="X5" s="2">
        <v>20597.5</v>
      </c>
      <c r="Y5" s="2">
        <v>37450</v>
      </c>
      <c r="Z5" s="33"/>
      <c r="AA5" s="33"/>
      <c r="AB5" s="2">
        <v>43404.9</v>
      </c>
      <c r="AC5" s="2">
        <v>78918</v>
      </c>
      <c r="AD5" s="2">
        <v>45802.350000000006</v>
      </c>
      <c r="AE5" s="2">
        <v>83277</v>
      </c>
      <c r="AF5" s="2">
        <v>45234.200000000004</v>
      </c>
      <c r="AG5" s="2">
        <v>82244</v>
      </c>
      <c r="AH5" s="2">
        <v>11402.050000000001</v>
      </c>
      <c r="AI5" s="2">
        <v>20731</v>
      </c>
      <c r="AJ5" s="2">
        <v>45260.05</v>
      </c>
      <c r="AK5" s="2">
        <v>82291</v>
      </c>
      <c r="AL5" s="2">
        <v>41361.65</v>
      </c>
      <c r="AM5" s="2">
        <v>75203</v>
      </c>
      <c r="AN5" s="2">
        <v>46200.000000000007</v>
      </c>
      <c r="AO5" s="2">
        <v>84000</v>
      </c>
      <c r="AP5" s="2">
        <v>43399.4</v>
      </c>
      <c r="AQ5" s="2">
        <v>78908</v>
      </c>
      <c r="AR5" s="33"/>
      <c r="AS5" s="33"/>
      <c r="AT5" s="33"/>
      <c r="AU5" s="33"/>
      <c r="AV5" s="2">
        <v>45241.350000000006</v>
      </c>
      <c r="AW5" s="2">
        <v>82257</v>
      </c>
      <c r="AX5" s="2">
        <v>19250</v>
      </c>
      <c r="AY5" s="2">
        <v>35000</v>
      </c>
      <c r="AZ5" s="33"/>
      <c r="BA5" s="33"/>
      <c r="BB5" s="2">
        <v>46528.350000000006</v>
      </c>
      <c r="BC5" s="2">
        <v>84597</v>
      </c>
      <c r="BD5" s="2">
        <v>33000</v>
      </c>
      <c r="BE5" s="2">
        <v>60000</v>
      </c>
      <c r="BF5" s="2">
        <v>21428.550000000003</v>
      </c>
      <c r="BG5" s="2">
        <v>38961</v>
      </c>
      <c r="BH5" s="2">
        <v>46307.250000000007</v>
      </c>
      <c r="BI5" s="2">
        <v>84195</v>
      </c>
      <c r="BJ5" s="2">
        <v>12170.95</v>
      </c>
      <c r="BK5" s="2">
        <v>22129</v>
      </c>
      <c r="BL5" s="2">
        <v>19534.900000000001</v>
      </c>
      <c r="BM5" s="2">
        <v>35518</v>
      </c>
      <c r="BN5" s="2">
        <v>19561.300000000003</v>
      </c>
      <c r="BO5" s="2">
        <v>35566</v>
      </c>
      <c r="BP5" s="2">
        <v>20966.550000000003</v>
      </c>
      <c r="BQ5" s="2">
        <v>38121</v>
      </c>
      <c r="BR5" s="2">
        <v>46353.450000000004</v>
      </c>
      <c r="BS5" s="2">
        <v>84279</v>
      </c>
      <c r="BT5" s="33"/>
      <c r="BU5" s="33"/>
      <c r="BV5" s="33"/>
      <c r="BW5" s="33"/>
      <c r="BX5" s="2">
        <v>45348.600000000006</v>
      </c>
      <c r="BY5" s="2">
        <v>82452</v>
      </c>
      <c r="BZ5" s="33"/>
      <c r="CA5" s="33"/>
      <c r="CB5" s="33"/>
      <c r="CC5" s="33"/>
    </row>
    <row r="6" spans="1:81" s="20" customFormat="1" ht="14.1" customHeight="1" x14ac:dyDescent="0.15">
      <c r="A6" s="25">
        <v>3</v>
      </c>
      <c r="B6" s="2">
        <v>19366.050000000003</v>
      </c>
      <c r="C6" s="2">
        <v>35211</v>
      </c>
      <c r="D6" s="2">
        <v>19250</v>
      </c>
      <c r="E6" s="2">
        <v>35000</v>
      </c>
      <c r="F6" s="33"/>
      <c r="G6" s="33"/>
      <c r="H6" s="33"/>
      <c r="I6" s="33"/>
      <c r="J6" s="33"/>
      <c r="K6" s="33"/>
      <c r="L6" s="33"/>
      <c r="M6" s="33"/>
      <c r="N6" s="33"/>
      <c r="O6" s="33"/>
      <c r="P6" s="2">
        <v>46200.000000000007</v>
      </c>
      <c r="Q6" s="2">
        <v>84000</v>
      </c>
      <c r="R6" s="2">
        <v>46269.3</v>
      </c>
      <c r="S6" s="2">
        <v>84126</v>
      </c>
      <c r="T6" s="33"/>
      <c r="U6" s="33"/>
      <c r="V6" s="33"/>
      <c r="W6" s="33"/>
      <c r="X6" s="33"/>
      <c r="Y6" s="33"/>
      <c r="Z6" s="33"/>
      <c r="AA6" s="33"/>
      <c r="AB6" s="2">
        <v>45832.600000000006</v>
      </c>
      <c r="AC6" s="2">
        <v>83332</v>
      </c>
      <c r="AD6" s="2">
        <v>45797.950000000004</v>
      </c>
      <c r="AE6" s="2">
        <v>83269</v>
      </c>
      <c r="AF6" s="2">
        <v>45238.600000000006</v>
      </c>
      <c r="AG6" s="2">
        <v>82252</v>
      </c>
      <c r="AH6" s="2">
        <v>12427.250000000002</v>
      </c>
      <c r="AI6" s="2">
        <v>22595</v>
      </c>
      <c r="AJ6" s="2">
        <v>45260.05</v>
      </c>
      <c r="AK6" s="2">
        <v>82291</v>
      </c>
      <c r="AL6" s="2">
        <v>43191.5</v>
      </c>
      <c r="AM6" s="2">
        <v>78530</v>
      </c>
      <c r="AN6" s="33"/>
      <c r="AO6" s="33"/>
      <c r="AP6" s="33"/>
      <c r="AQ6" s="33"/>
      <c r="AR6" s="33"/>
      <c r="AS6" s="33"/>
      <c r="AT6" s="33"/>
      <c r="AU6" s="33"/>
      <c r="AV6" s="2">
        <v>46200.000000000007</v>
      </c>
      <c r="AW6" s="2">
        <v>84000</v>
      </c>
      <c r="AX6" s="33"/>
      <c r="AY6" s="33"/>
      <c r="AZ6" s="33"/>
      <c r="BA6" s="33"/>
      <c r="BB6" s="2">
        <v>45100.000000000007</v>
      </c>
      <c r="BC6" s="2">
        <v>82000</v>
      </c>
      <c r="BD6" s="2">
        <v>44000</v>
      </c>
      <c r="BE6" s="2">
        <v>80000</v>
      </c>
      <c r="BF6" s="2">
        <v>47300.000000000007</v>
      </c>
      <c r="BG6" s="2">
        <v>86000</v>
      </c>
      <c r="BH6" s="2">
        <v>46307.250000000007</v>
      </c>
      <c r="BI6" s="2">
        <v>84195</v>
      </c>
      <c r="BJ6" s="2">
        <v>12170.95</v>
      </c>
      <c r="BK6" s="2">
        <v>22129</v>
      </c>
      <c r="BL6" s="2">
        <v>20900</v>
      </c>
      <c r="BM6" s="2">
        <v>38000</v>
      </c>
      <c r="BN6" s="2">
        <v>19561.300000000003</v>
      </c>
      <c r="BO6" s="2">
        <v>35566</v>
      </c>
      <c r="BP6" s="2">
        <v>20900</v>
      </c>
      <c r="BQ6" s="2">
        <v>38000</v>
      </c>
      <c r="BR6" s="33"/>
      <c r="BS6" s="33"/>
      <c r="BT6" s="33"/>
      <c r="BU6" s="33"/>
      <c r="BV6" s="33"/>
      <c r="BW6" s="33"/>
      <c r="BX6" s="2">
        <v>45650.000000000007</v>
      </c>
      <c r="BY6" s="2">
        <v>83000</v>
      </c>
      <c r="BZ6" s="33"/>
      <c r="CA6" s="33"/>
      <c r="CB6" s="33"/>
      <c r="CC6" s="33"/>
    </row>
    <row r="7" spans="1:81" s="20" customFormat="1" ht="14.1" customHeight="1" x14ac:dyDescent="0.15">
      <c r="A7" s="25">
        <v>4</v>
      </c>
      <c r="B7" s="2">
        <v>19281.900000000001</v>
      </c>
      <c r="C7" s="2">
        <v>35058</v>
      </c>
      <c r="D7" s="2">
        <v>12623.6</v>
      </c>
      <c r="E7" s="2">
        <v>22952</v>
      </c>
      <c r="F7" s="33"/>
      <c r="G7" s="33"/>
      <c r="H7" s="33"/>
      <c r="I7" s="33"/>
      <c r="J7" s="33"/>
      <c r="K7" s="33"/>
      <c r="L7" s="33"/>
      <c r="M7" s="33"/>
      <c r="N7" s="33"/>
      <c r="O7" s="33"/>
      <c r="P7" s="2">
        <v>46200.000000000007</v>
      </c>
      <c r="Q7" s="2">
        <v>84000</v>
      </c>
      <c r="R7" s="2">
        <v>46269.3</v>
      </c>
      <c r="S7" s="2">
        <v>84126</v>
      </c>
      <c r="T7" s="33"/>
      <c r="U7" s="33"/>
      <c r="V7" s="33"/>
      <c r="W7" s="33"/>
      <c r="X7" s="33"/>
      <c r="Y7" s="33"/>
      <c r="Z7" s="33"/>
      <c r="AA7" s="33"/>
      <c r="AB7" s="33"/>
      <c r="AC7" s="33"/>
      <c r="AD7" s="2">
        <v>20977</v>
      </c>
      <c r="AE7" s="2">
        <v>38140</v>
      </c>
      <c r="AF7" s="2">
        <v>19250</v>
      </c>
      <c r="AG7" s="2">
        <v>35000</v>
      </c>
      <c r="AH7" s="2">
        <v>45293.600000000006</v>
      </c>
      <c r="AI7" s="2">
        <v>82352</v>
      </c>
      <c r="AJ7" s="2">
        <v>44085.8</v>
      </c>
      <c r="AK7" s="2">
        <v>80156</v>
      </c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2">
        <v>45241.350000000006</v>
      </c>
      <c r="AW7" s="2">
        <v>82257</v>
      </c>
      <c r="AX7" s="33"/>
      <c r="AY7" s="33"/>
      <c r="AZ7" s="33"/>
      <c r="BA7" s="33"/>
      <c r="BB7" s="2">
        <v>45310.65</v>
      </c>
      <c r="BC7" s="2">
        <v>82383</v>
      </c>
      <c r="BD7" s="2">
        <v>33000</v>
      </c>
      <c r="BE7" s="2">
        <v>60000</v>
      </c>
      <c r="BF7" s="2">
        <v>21122.75</v>
      </c>
      <c r="BG7" s="2">
        <v>38405</v>
      </c>
      <c r="BH7" s="2">
        <v>46307.250000000007</v>
      </c>
      <c r="BI7" s="2">
        <v>84195</v>
      </c>
      <c r="BJ7" s="2">
        <v>12170.95</v>
      </c>
      <c r="BK7" s="2">
        <v>22129</v>
      </c>
      <c r="BL7" s="2">
        <v>19377.050000000003</v>
      </c>
      <c r="BM7" s="2">
        <v>35231</v>
      </c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2">
        <v>45348.600000000006</v>
      </c>
      <c r="BY7" s="2">
        <v>82452</v>
      </c>
      <c r="BZ7" s="33"/>
      <c r="CA7" s="33"/>
      <c r="CB7" s="33"/>
      <c r="CC7" s="33"/>
    </row>
    <row r="8" spans="1:81" s="20" customFormat="1" ht="14.1" customHeight="1" x14ac:dyDescent="0.15">
      <c r="A8" s="25">
        <v>5</v>
      </c>
      <c r="B8" s="2">
        <v>21212.400000000001</v>
      </c>
      <c r="C8" s="2">
        <v>38568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2">
        <v>43148.05</v>
      </c>
      <c r="Q8" s="2">
        <v>78451</v>
      </c>
      <c r="R8" s="2">
        <v>46269.3</v>
      </c>
      <c r="S8" s="2">
        <v>84126</v>
      </c>
      <c r="T8" s="33"/>
      <c r="U8" s="33"/>
      <c r="V8" s="33"/>
      <c r="W8" s="33"/>
      <c r="X8" s="33"/>
      <c r="Y8" s="33"/>
      <c r="Z8" s="33"/>
      <c r="AA8" s="33"/>
      <c r="AB8" s="33"/>
      <c r="AC8" s="33"/>
      <c r="AD8" s="2">
        <v>49614.400000000001</v>
      </c>
      <c r="AE8" s="2">
        <v>90208</v>
      </c>
      <c r="AF8" s="2">
        <v>46200.000000000007</v>
      </c>
      <c r="AG8" s="2">
        <v>84000</v>
      </c>
      <c r="AH8" s="2">
        <v>43198.65</v>
      </c>
      <c r="AI8" s="2">
        <v>78543</v>
      </c>
      <c r="AJ8" s="2">
        <v>44109.450000000004</v>
      </c>
      <c r="AK8" s="2">
        <v>80199</v>
      </c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2">
        <v>46200.000000000007</v>
      </c>
      <c r="AW8" s="2">
        <v>84000</v>
      </c>
      <c r="AX8" s="33"/>
      <c r="AY8" s="33"/>
      <c r="AZ8" s="33"/>
      <c r="BA8" s="33"/>
      <c r="BB8" s="2">
        <v>11660.000000000002</v>
      </c>
      <c r="BC8" s="2">
        <v>21200</v>
      </c>
      <c r="BD8" s="2">
        <v>46200.000000000007</v>
      </c>
      <c r="BE8" s="2">
        <v>84000</v>
      </c>
      <c r="BF8" s="2">
        <v>21122.75</v>
      </c>
      <c r="BG8" s="2">
        <v>38405</v>
      </c>
      <c r="BH8" s="2">
        <v>46307.250000000007</v>
      </c>
      <c r="BI8" s="2">
        <v>84195</v>
      </c>
      <c r="BJ8" s="2">
        <v>12170.95</v>
      </c>
      <c r="BK8" s="2">
        <v>22129</v>
      </c>
      <c r="BL8" s="2">
        <v>19534.900000000001</v>
      </c>
      <c r="BM8" s="2">
        <v>35518</v>
      </c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2">
        <v>46200.000000000007</v>
      </c>
      <c r="BY8" s="2">
        <v>84000</v>
      </c>
      <c r="BZ8" s="33"/>
      <c r="CA8" s="33"/>
      <c r="CB8" s="33"/>
      <c r="CC8" s="33"/>
    </row>
    <row r="9" spans="1:81" s="20" customFormat="1" ht="14.1" customHeight="1" x14ac:dyDescent="0.15">
      <c r="A9" s="25">
        <v>6</v>
      </c>
      <c r="B9" s="2">
        <v>46200.000000000007</v>
      </c>
      <c r="C9" s="2">
        <v>84000</v>
      </c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2">
        <v>45388.200000000004</v>
      </c>
      <c r="Q9" s="2">
        <v>82524</v>
      </c>
      <c r="R9" s="2">
        <v>46269.3</v>
      </c>
      <c r="S9" s="2">
        <v>84126</v>
      </c>
      <c r="T9" s="33"/>
      <c r="U9" s="33"/>
      <c r="V9" s="33"/>
      <c r="W9" s="33"/>
      <c r="X9" s="33"/>
      <c r="Y9" s="33"/>
      <c r="Z9" s="33"/>
      <c r="AA9" s="33"/>
      <c r="AB9" s="33"/>
      <c r="AC9" s="33"/>
      <c r="AD9" s="2">
        <v>45828.200000000004</v>
      </c>
      <c r="AE9" s="2">
        <v>83324</v>
      </c>
      <c r="AF9" s="2">
        <v>46200.000000000007</v>
      </c>
      <c r="AG9" s="2">
        <v>84000</v>
      </c>
      <c r="AH9" s="2">
        <v>12739.1</v>
      </c>
      <c r="AI9" s="2">
        <v>23162</v>
      </c>
      <c r="AJ9" s="2">
        <v>45798.500000000007</v>
      </c>
      <c r="AK9" s="2">
        <v>83270</v>
      </c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2">
        <v>11708.95</v>
      </c>
      <c r="BC9" s="2">
        <v>21289</v>
      </c>
      <c r="BD9" s="2">
        <v>45311.750000000007</v>
      </c>
      <c r="BE9" s="2">
        <v>82385</v>
      </c>
      <c r="BF9" s="2">
        <v>21122.75</v>
      </c>
      <c r="BG9" s="2">
        <v>38405</v>
      </c>
      <c r="BH9" s="2">
        <v>46200.000000000007</v>
      </c>
      <c r="BI9" s="2">
        <v>84000</v>
      </c>
      <c r="BJ9" s="2">
        <v>12170.95</v>
      </c>
      <c r="BK9" s="2">
        <v>22129</v>
      </c>
      <c r="BL9" s="2">
        <v>19534.900000000001</v>
      </c>
      <c r="BM9" s="2">
        <v>35518</v>
      </c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2">
        <v>46200.000000000007</v>
      </c>
      <c r="BY9" s="2">
        <v>84000</v>
      </c>
      <c r="BZ9" s="33"/>
      <c r="CA9" s="33"/>
      <c r="CB9" s="33"/>
      <c r="CC9" s="33"/>
    </row>
    <row r="10" spans="1:81" s="20" customFormat="1" ht="14.1" customHeight="1" x14ac:dyDescent="0.15">
      <c r="A10" s="25">
        <v>7</v>
      </c>
      <c r="B10" s="2">
        <v>33160.050000000003</v>
      </c>
      <c r="C10" s="2">
        <v>60291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2">
        <v>45884.3</v>
      </c>
      <c r="Q10" s="2">
        <v>83426</v>
      </c>
      <c r="R10" s="2">
        <v>46269.3</v>
      </c>
      <c r="S10" s="2">
        <v>84126</v>
      </c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2">
        <v>45813.9</v>
      </c>
      <c r="AE10" s="2">
        <v>83298</v>
      </c>
      <c r="AF10" s="2">
        <v>46750.000000000007</v>
      </c>
      <c r="AG10" s="2">
        <v>85000</v>
      </c>
      <c r="AH10" s="2">
        <v>12739.1</v>
      </c>
      <c r="AI10" s="2">
        <v>23162</v>
      </c>
      <c r="AJ10" s="2">
        <v>19481</v>
      </c>
      <c r="AK10" s="2">
        <v>35420</v>
      </c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2">
        <v>11625.900000000001</v>
      </c>
      <c r="BC10" s="2">
        <v>21138</v>
      </c>
      <c r="BD10" s="2">
        <v>46200.000000000007</v>
      </c>
      <c r="BE10" s="2">
        <v>84000</v>
      </c>
      <c r="BF10" s="2">
        <v>21122.75</v>
      </c>
      <c r="BG10" s="2">
        <v>38405</v>
      </c>
      <c r="BH10" s="2">
        <v>46200.000000000007</v>
      </c>
      <c r="BI10" s="2">
        <v>84000</v>
      </c>
      <c r="BJ10" s="2">
        <v>15161.300000000001</v>
      </c>
      <c r="BK10" s="2">
        <v>27566</v>
      </c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2">
        <v>46200.000000000007</v>
      </c>
      <c r="BY10" s="2">
        <v>84000</v>
      </c>
      <c r="BZ10" s="33"/>
      <c r="CA10" s="33"/>
      <c r="CB10" s="33"/>
      <c r="CC10" s="33"/>
    </row>
    <row r="11" spans="1:81" s="20" customFormat="1" ht="14.1" customHeight="1" x14ac:dyDescent="0.15">
      <c r="A11" s="25">
        <v>8</v>
      </c>
      <c r="B11" s="2">
        <v>46200.000000000007</v>
      </c>
      <c r="C11" s="2">
        <v>84000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2">
        <v>45819.950000000004</v>
      </c>
      <c r="Q11" s="2">
        <v>83309</v>
      </c>
      <c r="R11" s="2">
        <v>46269.3</v>
      </c>
      <c r="S11" s="2">
        <v>84126</v>
      </c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2">
        <v>45798.500000000007</v>
      </c>
      <c r="AE11" s="2">
        <v>83270</v>
      </c>
      <c r="AF11" s="2">
        <v>45650.000000000007</v>
      </c>
      <c r="AG11" s="2">
        <v>83000</v>
      </c>
      <c r="AH11" s="2">
        <v>11405.900000000001</v>
      </c>
      <c r="AI11" s="2">
        <v>20738</v>
      </c>
      <c r="AJ11" s="2">
        <v>19353.400000000001</v>
      </c>
      <c r="AK11" s="2">
        <v>35188</v>
      </c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2">
        <v>11660.000000000002</v>
      </c>
      <c r="BC11" s="2">
        <v>21200</v>
      </c>
      <c r="BD11" s="2">
        <v>46200.000000000007</v>
      </c>
      <c r="BE11" s="2">
        <v>84000</v>
      </c>
      <c r="BF11" s="2">
        <v>21122.75</v>
      </c>
      <c r="BG11" s="2">
        <v>38405</v>
      </c>
      <c r="BH11" s="2">
        <v>46200.000000000007</v>
      </c>
      <c r="BI11" s="2">
        <v>84000</v>
      </c>
      <c r="BJ11" s="2">
        <v>15161.300000000001</v>
      </c>
      <c r="BK11" s="2">
        <v>27566</v>
      </c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2">
        <v>46200.000000000007</v>
      </c>
      <c r="BY11" s="2">
        <v>84000</v>
      </c>
      <c r="BZ11" s="33"/>
      <c r="CA11" s="33"/>
      <c r="CB11" s="33"/>
      <c r="CC11" s="33"/>
    </row>
    <row r="12" spans="1:81" s="20" customFormat="1" ht="14.1" customHeight="1" x14ac:dyDescent="0.15">
      <c r="A12" s="25">
        <v>9</v>
      </c>
      <c r="B12" s="2">
        <v>44000</v>
      </c>
      <c r="C12" s="2">
        <v>80000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2">
        <v>19489.800000000003</v>
      </c>
      <c r="Q12" s="2">
        <v>35436</v>
      </c>
      <c r="R12" s="2">
        <v>46227.500000000007</v>
      </c>
      <c r="S12" s="2">
        <v>84050</v>
      </c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2">
        <v>43247.05</v>
      </c>
      <c r="AE12" s="2">
        <v>78631</v>
      </c>
      <c r="AF12" s="2">
        <v>46750.000000000007</v>
      </c>
      <c r="AG12" s="2">
        <v>85000</v>
      </c>
      <c r="AH12" s="2">
        <v>13227.500000000002</v>
      </c>
      <c r="AI12" s="2">
        <v>24050</v>
      </c>
      <c r="AJ12" s="2">
        <v>45805.65</v>
      </c>
      <c r="AK12" s="2">
        <v>83283</v>
      </c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2">
        <v>43377.4</v>
      </c>
      <c r="BC12" s="2">
        <v>78868</v>
      </c>
      <c r="BD12" s="2">
        <v>45342.000000000007</v>
      </c>
      <c r="BE12" s="2">
        <v>82440</v>
      </c>
      <c r="BF12" s="2">
        <v>21122.75</v>
      </c>
      <c r="BG12" s="2">
        <v>38405</v>
      </c>
      <c r="BH12" s="2">
        <v>45260.05</v>
      </c>
      <c r="BI12" s="2">
        <v>82291</v>
      </c>
      <c r="BJ12" s="2">
        <v>12170.95</v>
      </c>
      <c r="BK12" s="2">
        <v>22129</v>
      </c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2">
        <v>46537.700000000004</v>
      </c>
      <c r="BY12" s="2">
        <v>84614</v>
      </c>
      <c r="BZ12" s="33"/>
      <c r="CA12" s="33"/>
      <c r="CB12" s="33"/>
      <c r="CC12" s="33"/>
    </row>
    <row r="13" spans="1:81" s="20" customFormat="1" ht="14.1" customHeight="1" x14ac:dyDescent="0.15">
      <c r="A13" s="25">
        <v>10</v>
      </c>
      <c r="B13" s="2">
        <v>19356.150000000001</v>
      </c>
      <c r="C13" s="2">
        <v>35193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2">
        <v>46200.000000000007</v>
      </c>
      <c r="Q13" s="2">
        <v>84000</v>
      </c>
      <c r="R13" s="2">
        <v>46200.000000000007</v>
      </c>
      <c r="S13" s="2">
        <v>84000</v>
      </c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2">
        <v>45650.000000000007</v>
      </c>
      <c r="AE13" s="2">
        <v>83000</v>
      </c>
      <c r="AF13" s="2">
        <v>45650.000000000007</v>
      </c>
      <c r="AG13" s="2">
        <v>83000</v>
      </c>
      <c r="AH13" s="2">
        <v>13750.000000000002</v>
      </c>
      <c r="AI13" s="2">
        <v>25000</v>
      </c>
      <c r="AJ13" s="2">
        <v>43732.15</v>
      </c>
      <c r="AK13" s="2">
        <v>79513</v>
      </c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2">
        <v>33125.4</v>
      </c>
      <c r="BC13" s="2">
        <v>60228</v>
      </c>
      <c r="BD13" s="2">
        <v>46200.000000000007</v>
      </c>
      <c r="BE13" s="2">
        <v>84000</v>
      </c>
      <c r="BF13" s="2">
        <v>21122.75</v>
      </c>
      <c r="BG13" s="2">
        <v>38405</v>
      </c>
      <c r="BH13" s="2">
        <v>46307.250000000007</v>
      </c>
      <c r="BI13" s="2">
        <v>84195</v>
      </c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2">
        <v>46547.05</v>
      </c>
      <c r="BY13" s="2">
        <v>84631</v>
      </c>
      <c r="BZ13" s="33"/>
      <c r="CA13" s="33"/>
      <c r="CB13" s="33"/>
      <c r="CC13" s="33"/>
    </row>
    <row r="14" spans="1:81" s="20" customFormat="1" ht="14.1" customHeight="1" x14ac:dyDescent="0.15">
      <c r="A14" s="25">
        <v>11</v>
      </c>
      <c r="B14" s="2">
        <v>21151.9</v>
      </c>
      <c r="C14" s="2">
        <v>38458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2">
        <v>45210.000000000007</v>
      </c>
      <c r="Q14" s="2">
        <v>82200</v>
      </c>
      <c r="R14" s="2">
        <v>46269.3</v>
      </c>
      <c r="S14" s="2">
        <v>84126</v>
      </c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2">
        <v>45210.000000000007</v>
      </c>
      <c r="AE14" s="2">
        <v>82200</v>
      </c>
      <c r="AF14" s="2">
        <v>46200.000000000007</v>
      </c>
      <c r="AG14" s="2">
        <v>84000</v>
      </c>
      <c r="AH14" s="2">
        <v>11496.1</v>
      </c>
      <c r="AI14" s="2">
        <v>20902</v>
      </c>
      <c r="AJ14" s="2">
        <v>46383.15</v>
      </c>
      <c r="AK14" s="2">
        <v>84333</v>
      </c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2">
        <v>33000</v>
      </c>
      <c r="BC14" s="2">
        <v>60000</v>
      </c>
      <c r="BD14" s="2">
        <v>20962.7</v>
      </c>
      <c r="BE14" s="2">
        <v>38114</v>
      </c>
      <c r="BF14" s="2">
        <v>21122.75</v>
      </c>
      <c r="BG14" s="2">
        <v>38405</v>
      </c>
      <c r="BH14" s="2">
        <v>43395.55</v>
      </c>
      <c r="BI14" s="2">
        <v>78901</v>
      </c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2">
        <v>43398.850000000006</v>
      </c>
      <c r="BY14" s="2">
        <v>78907</v>
      </c>
      <c r="BZ14" s="33"/>
      <c r="CA14" s="33"/>
      <c r="CB14" s="33"/>
      <c r="CC14" s="33"/>
    </row>
    <row r="15" spans="1:81" s="20" customFormat="1" ht="14.1" customHeight="1" x14ac:dyDescent="0.15">
      <c r="A15" s="25">
        <v>12</v>
      </c>
      <c r="B15" s="2">
        <v>44000</v>
      </c>
      <c r="C15" s="2">
        <v>80000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2">
        <v>43203.05</v>
      </c>
      <c r="Q15" s="2">
        <v>78551</v>
      </c>
      <c r="R15" s="2">
        <v>46200.000000000007</v>
      </c>
      <c r="S15" s="2">
        <v>84000</v>
      </c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2">
        <v>46200.000000000007</v>
      </c>
      <c r="AE15" s="2">
        <v>84000</v>
      </c>
      <c r="AF15" s="2">
        <v>46200.000000000007</v>
      </c>
      <c r="AG15" s="2">
        <v>84000</v>
      </c>
      <c r="AH15" s="2">
        <v>11302.500000000002</v>
      </c>
      <c r="AI15" s="2">
        <v>20550</v>
      </c>
      <c r="AJ15" s="2">
        <v>45210.000000000007</v>
      </c>
      <c r="AK15" s="2">
        <v>82200</v>
      </c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2">
        <v>32638.65</v>
      </c>
      <c r="BC15" s="2">
        <v>59343</v>
      </c>
      <c r="BD15" s="2">
        <v>46750.000000000007</v>
      </c>
      <c r="BE15" s="2">
        <v>85000</v>
      </c>
      <c r="BF15" s="2">
        <v>20900</v>
      </c>
      <c r="BG15" s="2">
        <v>38000</v>
      </c>
      <c r="BH15" s="2">
        <v>46307.250000000007</v>
      </c>
      <c r="BI15" s="2">
        <v>84195</v>
      </c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2">
        <v>46200.000000000007</v>
      </c>
      <c r="BY15" s="2">
        <v>84000</v>
      </c>
      <c r="BZ15" s="33"/>
      <c r="CA15" s="33"/>
      <c r="CB15" s="33"/>
      <c r="CC15" s="33"/>
    </row>
    <row r="16" spans="1:81" s="20" customFormat="1" ht="14.1" customHeight="1" x14ac:dyDescent="0.15">
      <c r="A16" s="25">
        <v>13</v>
      </c>
      <c r="B16" s="2">
        <v>19364.95</v>
      </c>
      <c r="C16" s="2">
        <v>35209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2">
        <v>43161.25</v>
      </c>
      <c r="Q16" s="2">
        <v>78475</v>
      </c>
      <c r="R16" s="2">
        <v>46200.000000000007</v>
      </c>
      <c r="S16" s="2">
        <v>84000</v>
      </c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2">
        <v>45316.700000000004</v>
      </c>
      <c r="AE16" s="2">
        <v>82394</v>
      </c>
      <c r="AF16" s="2">
        <v>45650.000000000007</v>
      </c>
      <c r="AG16" s="2">
        <v>83000</v>
      </c>
      <c r="AH16" s="2">
        <v>12426.7</v>
      </c>
      <c r="AI16" s="2">
        <v>22594</v>
      </c>
      <c r="AJ16" s="2">
        <v>45238.600000000006</v>
      </c>
      <c r="AK16" s="2">
        <v>82252</v>
      </c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2">
        <v>33000</v>
      </c>
      <c r="BC16" s="2">
        <v>60000</v>
      </c>
      <c r="BD16" s="2">
        <v>15161.300000000001</v>
      </c>
      <c r="BE16" s="2">
        <v>27566</v>
      </c>
      <c r="BF16" s="2">
        <v>20900</v>
      </c>
      <c r="BG16" s="2">
        <v>38000</v>
      </c>
      <c r="BH16" s="2">
        <v>46307.250000000007</v>
      </c>
      <c r="BI16" s="2">
        <v>84195</v>
      </c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2">
        <v>45100.000000000007</v>
      </c>
      <c r="BY16" s="2">
        <v>82000</v>
      </c>
      <c r="BZ16" s="33"/>
      <c r="CA16" s="33"/>
      <c r="CB16" s="33"/>
      <c r="CC16" s="33"/>
    </row>
    <row r="17" spans="1:81" s="20" customFormat="1" ht="14.1" customHeight="1" x14ac:dyDescent="0.15">
      <c r="A17" s="25">
        <v>14</v>
      </c>
      <c r="B17" s="2">
        <v>45100.000000000007</v>
      </c>
      <c r="C17" s="2">
        <v>82000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2">
        <v>45865.05</v>
      </c>
      <c r="Q17" s="2">
        <v>83391</v>
      </c>
      <c r="R17" s="2">
        <v>46269.3</v>
      </c>
      <c r="S17" s="2">
        <v>84126</v>
      </c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2">
        <v>12131.35</v>
      </c>
      <c r="AE17" s="2">
        <v>22057</v>
      </c>
      <c r="AF17" s="2">
        <v>42403.9</v>
      </c>
      <c r="AG17" s="2">
        <v>77098</v>
      </c>
      <c r="AH17" s="2">
        <v>12146.750000000002</v>
      </c>
      <c r="AI17" s="2">
        <v>22085</v>
      </c>
      <c r="AJ17" s="2">
        <v>19355.050000000003</v>
      </c>
      <c r="AK17" s="2">
        <v>35191</v>
      </c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2">
        <v>21175.550000000003</v>
      </c>
      <c r="BC17" s="2">
        <v>38501</v>
      </c>
      <c r="BD17" s="2">
        <v>15161.300000000001</v>
      </c>
      <c r="BE17" s="2">
        <v>27566</v>
      </c>
      <c r="BF17" s="2">
        <v>20963.25</v>
      </c>
      <c r="BG17" s="2">
        <v>38115</v>
      </c>
      <c r="BH17" s="2">
        <v>11330.000000000002</v>
      </c>
      <c r="BI17" s="2">
        <v>20600</v>
      </c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2">
        <v>45100.000000000007</v>
      </c>
      <c r="BY17" s="2">
        <v>82000</v>
      </c>
      <c r="BZ17" s="33"/>
      <c r="CA17" s="33"/>
      <c r="CB17" s="33"/>
      <c r="CC17" s="33"/>
    </row>
    <row r="18" spans="1:81" s="20" customFormat="1" ht="14.1" customHeight="1" x14ac:dyDescent="0.15">
      <c r="A18" s="25">
        <v>15</v>
      </c>
      <c r="B18" s="2">
        <v>44109.450000000004</v>
      </c>
      <c r="C18" s="2">
        <v>80199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2">
        <v>45821.05</v>
      </c>
      <c r="Q18" s="2">
        <v>83311</v>
      </c>
      <c r="R18" s="2">
        <v>46269.3</v>
      </c>
      <c r="S18" s="2">
        <v>84126</v>
      </c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2">
        <v>12131.35</v>
      </c>
      <c r="AE18" s="2">
        <v>22057</v>
      </c>
      <c r="AF18" s="2">
        <v>45195.15</v>
      </c>
      <c r="AG18" s="2">
        <v>82173</v>
      </c>
      <c r="AH18" s="2">
        <v>45100.000000000007</v>
      </c>
      <c r="AI18" s="2">
        <v>82000</v>
      </c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2">
        <v>33000</v>
      </c>
      <c r="BC18" s="2">
        <v>60000</v>
      </c>
      <c r="BD18" s="2">
        <v>15161.300000000001</v>
      </c>
      <c r="BE18" s="2">
        <v>27566</v>
      </c>
      <c r="BF18" s="2">
        <v>20963.25</v>
      </c>
      <c r="BG18" s="2">
        <v>38115</v>
      </c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2">
        <v>45100.000000000007</v>
      </c>
      <c r="BY18" s="2">
        <v>82000</v>
      </c>
      <c r="BZ18" s="33"/>
      <c r="CA18" s="33"/>
      <c r="CB18" s="33"/>
      <c r="CC18" s="33"/>
    </row>
    <row r="19" spans="1:81" s="20" customFormat="1" ht="14.1" customHeight="1" x14ac:dyDescent="0.15">
      <c r="A19" s="25">
        <v>16</v>
      </c>
      <c r="B19" s="2">
        <v>43414.25</v>
      </c>
      <c r="C19" s="2">
        <v>78935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2">
        <v>46348.500000000007</v>
      </c>
      <c r="Q19" s="2">
        <v>84270</v>
      </c>
      <c r="R19" s="2">
        <v>46269.3</v>
      </c>
      <c r="S19" s="2">
        <v>84126</v>
      </c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2">
        <v>20977</v>
      </c>
      <c r="AE19" s="2">
        <v>38140</v>
      </c>
      <c r="AF19" s="2">
        <v>45335.950000000004</v>
      </c>
      <c r="AG19" s="2">
        <v>82429</v>
      </c>
      <c r="AH19" s="2">
        <v>45100.000000000007</v>
      </c>
      <c r="AI19" s="2">
        <v>82000</v>
      </c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2">
        <v>46200.000000000007</v>
      </c>
      <c r="BC19" s="2">
        <v>84000</v>
      </c>
      <c r="BD19" s="2">
        <v>15161.300000000001</v>
      </c>
      <c r="BE19" s="2">
        <v>27566</v>
      </c>
      <c r="BF19" s="2">
        <v>20963.25</v>
      </c>
      <c r="BG19" s="2">
        <v>38115</v>
      </c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2">
        <v>46200.000000000007</v>
      </c>
      <c r="BY19" s="2">
        <v>84000</v>
      </c>
      <c r="BZ19" s="33"/>
      <c r="CA19" s="33"/>
      <c r="CB19" s="33"/>
      <c r="CC19" s="33"/>
    </row>
    <row r="20" spans="1:81" s="20" customFormat="1" ht="14.1" customHeight="1" x14ac:dyDescent="0.15">
      <c r="A20" s="25">
        <v>17</v>
      </c>
      <c r="B20" s="2">
        <v>43406.55</v>
      </c>
      <c r="C20" s="2">
        <v>78921</v>
      </c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2">
        <v>45799.600000000006</v>
      </c>
      <c r="Q20" s="2">
        <v>83272</v>
      </c>
      <c r="R20" s="2">
        <v>46227.500000000007</v>
      </c>
      <c r="S20" s="2">
        <v>84050</v>
      </c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2">
        <v>11671.000000000002</v>
      </c>
      <c r="AE20" s="2">
        <v>21220</v>
      </c>
      <c r="AF20" s="2">
        <v>46230.8</v>
      </c>
      <c r="AG20" s="2">
        <v>84056</v>
      </c>
      <c r="AH20" s="2">
        <v>45210.000000000007</v>
      </c>
      <c r="AI20" s="2">
        <v>82200</v>
      </c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2">
        <v>46200.000000000007</v>
      </c>
      <c r="BC20" s="2">
        <v>84000</v>
      </c>
      <c r="BD20" s="2">
        <v>15125.000000000002</v>
      </c>
      <c r="BE20" s="2">
        <v>27500</v>
      </c>
      <c r="BF20" s="2">
        <v>20968.2</v>
      </c>
      <c r="BG20" s="2">
        <v>38124</v>
      </c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2">
        <v>45650.000000000007</v>
      </c>
      <c r="BY20" s="2">
        <v>83000</v>
      </c>
      <c r="BZ20" s="33"/>
      <c r="CA20" s="33"/>
      <c r="CB20" s="33"/>
      <c r="CC20" s="33"/>
    </row>
    <row r="21" spans="1:81" s="20" customFormat="1" ht="14.1" customHeight="1" x14ac:dyDescent="0.15">
      <c r="A21" s="25">
        <v>18</v>
      </c>
      <c r="B21" s="2">
        <v>20515</v>
      </c>
      <c r="C21" s="2">
        <v>37300</v>
      </c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2">
        <v>44040.700000000004</v>
      </c>
      <c r="Q21" s="2">
        <v>80074</v>
      </c>
      <c r="R21" s="2">
        <v>46227.500000000007</v>
      </c>
      <c r="S21" s="2">
        <v>84050</v>
      </c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2">
        <v>11671.000000000002</v>
      </c>
      <c r="AE21" s="2">
        <v>21220</v>
      </c>
      <c r="AF21" s="2">
        <v>46200.000000000007</v>
      </c>
      <c r="AG21" s="2">
        <v>84000</v>
      </c>
      <c r="AH21" s="2">
        <v>12623.6</v>
      </c>
      <c r="AI21" s="2">
        <v>22952</v>
      </c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3"/>
      <c r="AZ21" s="33"/>
      <c r="BA21" s="33"/>
      <c r="BB21" s="2">
        <v>33125.4</v>
      </c>
      <c r="BC21" s="2">
        <v>60228</v>
      </c>
      <c r="BD21" s="2">
        <v>15125.000000000002</v>
      </c>
      <c r="BE21" s="2">
        <v>27500</v>
      </c>
      <c r="BF21" s="2">
        <v>20964.350000000002</v>
      </c>
      <c r="BG21" s="2">
        <v>38117</v>
      </c>
      <c r="BH21" s="33"/>
      <c r="BI21" s="33"/>
      <c r="BJ21" s="33"/>
      <c r="BK21" s="33"/>
      <c r="BL21" s="33"/>
      <c r="BM21" s="33"/>
      <c r="BN21" s="33"/>
      <c r="BO21" s="33"/>
      <c r="BP21" s="33"/>
      <c r="BQ21" s="33"/>
      <c r="BR21" s="33"/>
      <c r="BS21" s="33"/>
      <c r="BT21" s="33"/>
      <c r="BU21" s="33"/>
      <c r="BV21" s="33"/>
      <c r="BW21" s="33"/>
      <c r="BX21" s="2">
        <v>12017.500000000002</v>
      </c>
      <c r="BY21" s="2">
        <v>21850</v>
      </c>
      <c r="BZ21" s="33"/>
      <c r="CA21" s="33"/>
      <c r="CB21" s="33"/>
      <c r="CC21" s="33"/>
    </row>
    <row r="22" spans="1:81" s="20" customFormat="1" ht="14.1" customHeight="1" x14ac:dyDescent="0.15">
      <c r="A22" s="25">
        <v>19</v>
      </c>
      <c r="B22" s="2">
        <v>19838.5</v>
      </c>
      <c r="C22" s="2">
        <v>36070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2">
        <v>45809.500000000007</v>
      </c>
      <c r="Q22" s="2">
        <v>83290</v>
      </c>
      <c r="R22" s="2">
        <v>46269.3</v>
      </c>
      <c r="S22" s="2">
        <v>84126</v>
      </c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2">
        <v>11671.000000000002</v>
      </c>
      <c r="AE22" s="2">
        <v>21220</v>
      </c>
      <c r="AF22" s="2">
        <v>46200.000000000007</v>
      </c>
      <c r="AG22" s="2">
        <v>84000</v>
      </c>
      <c r="AH22" s="2">
        <v>12743.500000000002</v>
      </c>
      <c r="AI22" s="2">
        <v>23170</v>
      </c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3"/>
      <c r="AZ22" s="33"/>
      <c r="BA22" s="33"/>
      <c r="BB22" s="2">
        <v>41257.700000000004</v>
      </c>
      <c r="BC22" s="2">
        <v>75014</v>
      </c>
      <c r="BD22" s="2">
        <v>46066.350000000006</v>
      </c>
      <c r="BE22" s="2">
        <v>83757</v>
      </c>
      <c r="BF22" s="33"/>
      <c r="BG22" s="33"/>
      <c r="BH22" s="33"/>
      <c r="BI22" s="33"/>
      <c r="BJ22" s="33"/>
      <c r="BK22" s="33"/>
      <c r="BL22" s="33"/>
      <c r="BM22" s="33"/>
      <c r="BN22" s="33"/>
      <c r="BO22" s="33"/>
      <c r="BP22" s="33"/>
      <c r="BQ22" s="33"/>
      <c r="BR22" s="33"/>
      <c r="BS22" s="33"/>
      <c r="BT22" s="33"/>
      <c r="BU22" s="33"/>
      <c r="BV22" s="33"/>
      <c r="BW22" s="33"/>
      <c r="BX22" s="2">
        <v>12017.500000000002</v>
      </c>
      <c r="BY22" s="2">
        <v>21850</v>
      </c>
      <c r="BZ22" s="33"/>
      <c r="CA22" s="33"/>
      <c r="CB22" s="33"/>
      <c r="CC22" s="33"/>
    </row>
    <row r="23" spans="1:81" s="20" customFormat="1" ht="14.1" customHeight="1" x14ac:dyDescent="0.15">
      <c r="A23" s="25">
        <v>20</v>
      </c>
      <c r="B23" s="2">
        <v>19356.150000000001</v>
      </c>
      <c r="C23" s="2">
        <v>35193</v>
      </c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2">
        <v>45800.700000000004</v>
      </c>
      <c r="Q23" s="2">
        <v>83274</v>
      </c>
      <c r="R23" s="2">
        <v>46280.3</v>
      </c>
      <c r="S23" s="2">
        <v>84146</v>
      </c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2">
        <v>11671.000000000002</v>
      </c>
      <c r="AE23" s="2">
        <v>21220</v>
      </c>
      <c r="AF23" s="2">
        <v>46200.000000000007</v>
      </c>
      <c r="AG23" s="2">
        <v>84000</v>
      </c>
      <c r="AH23" s="2">
        <v>43203.05</v>
      </c>
      <c r="AI23" s="2">
        <v>78551</v>
      </c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3"/>
      <c r="AZ23" s="33"/>
      <c r="BA23" s="33"/>
      <c r="BB23" s="2">
        <v>32650.200000000004</v>
      </c>
      <c r="BC23" s="2">
        <v>59364</v>
      </c>
      <c r="BD23" s="2">
        <v>12429.45</v>
      </c>
      <c r="BE23" s="2">
        <v>22599</v>
      </c>
      <c r="BF23" s="33"/>
      <c r="BG23" s="33"/>
      <c r="BH23" s="33"/>
      <c r="BI23" s="33"/>
      <c r="BJ23" s="33"/>
      <c r="BK23" s="33"/>
      <c r="BL23" s="33"/>
      <c r="BM23" s="33"/>
      <c r="BN23" s="33"/>
      <c r="BO23" s="33"/>
      <c r="BP23" s="33"/>
      <c r="BQ23" s="33"/>
      <c r="BR23" s="33"/>
      <c r="BS23" s="33"/>
      <c r="BT23" s="33"/>
      <c r="BU23" s="33"/>
      <c r="BV23" s="33"/>
      <c r="BW23" s="33"/>
      <c r="BX23" s="2">
        <v>12017.500000000002</v>
      </c>
      <c r="BY23" s="2">
        <v>21850</v>
      </c>
      <c r="BZ23" s="33"/>
      <c r="CA23" s="33"/>
      <c r="CB23" s="33"/>
      <c r="CC23" s="33"/>
    </row>
    <row r="24" spans="1:81" s="20" customFormat="1" ht="14.1" customHeight="1" x14ac:dyDescent="0.15">
      <c r="A24" s="25">
        <v>21</v>
      </c>
      <c r="B24" s="2">
        <v>12100.000000000002</v>
      </c>
      <c r="C24" s="2">
        <v>22000</v>
      </c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2">
        <v>45320.55</v>
      </c>
      <c r="Q24" s="2">
        <v>82401</v>
      </c>
      <c r="R24" s="2">
        <v>46280.3</v>
      </c>
      <c r="S24" s="2">
        <v>84146</v>
      </c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2">
        <v>47300.000000000007</v>
      </c>
      <c r="AE24" s="2">
        <v>86000</v>
      </c>
      <c r="AF24" s="2">
        <v>46311.65</v>
      </c>
      <c r="AG24" s="2">
        <v>84203</v>
      </c>
      <c r="AH24" s="2">
        <v>11385.000000000002</v>
      </c>
      <c r="AI24" s="2">
        <v>20700</v>
      </c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3"/>
      <c r="AZ24" s="33"/>
      <c r="BA24" s="33"/>
      <c r="BB24" s="2">
        <v>32638.65</v>
      </c>
      <c r="BC24" s="2">
        <v>59343</v>
      </c>
      <c r="BD24" s="2">
        <v>20900</v>
      </c>
      <c r="BE24" s="2">
        <v>38000</v>
      </c>
      <c r="BF24" s="33"/>
      <c r="BG24" s="33"/>
      <c r="BH24" s="33"/>
      <c r="BI24" s="33"/>
      <c r="BJ24" s="33"/>
      <c r="BK24" s="33"/>
      <c r="BL24" s="33"/>
      <c r="BM24" s="33"/>
      <c r="BN24" s="33"/>
      <c r="BO24" s="33"/>
      <c r="BP24" s="33"/>
      <c r="BQ24" s="33"/>
      <c r="BR24" s="33"/>
      <c r="BS24" s="33"/>
      <c r="BT24" s="33"/>
      <c r="BU24" s="33"/>
      <c r="BV24" s="33"/>
      <c r="BW24" s="33"/>
      <c r="BX24" s="2">
        <v>12017.500000000002</v>
      </c>
      <c r="BY24" s="2">
        <v>21850</v>
      </c>
      <c r="BZ24" s="33"/>
      <c r="CA24" s="33"/>
      <c r="CB24" s="33"/>
      <c r="CC24" s="33"/>
    </row>
    <row r="25" spans="1:81" s="20" customFormat="1" ht="14.1" customHeight="1" x14ac:dyDescent="0.15">
      <c r="A25" s="25">
        <v>22</v>
      </c>
      <c r="B25" s="2">
        <v>19838.5</v>
      </c>
      <c r="C25" s="2">
        <v>36070</v>
      </c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2">
        <v>46246.750000000007</v>
      </c>
      <c r="Q25" s="2">
        <v>84085</v>
      </c>
      <c r="R25" s="2">
        <v>44107.8</v>
      </c>
      <c r="S25" s="2">
        <v>80196</v>
      </c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2">
        <v>43173.9</v>
      </c>
      <c r="AE25" s="2">
        <v>78498</v>
      </c>
      <c r="AF25" s="2">
        <v>53900.000000000007</v>
      </c>
      <c r="AG25" s="2">
        <v>98000</v>
      </c>
      <c r="AH25" s="2">
        <v>42900</v>
      </c>
      <c r="AI25" s="2">
        <v>78000</v>
      </c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3"/>
      <c r="AZ25" s="33"/>
      <c r="BA25" s="33"/>
      <c r="BB25" s="2">
        <v>43377.4</v>
      </c>
      <c r="BC25" s="2">
        <v>78868</v>
      </c>
      <c r="BD25" s="2">
        <v>20900</v>
      </c>
      <c r="BE25" s="2">
        <v>38000</v>
      </c>
      <c r="BF25" s="33"/>
      <c r="BG25" s="33"/>
      <c r="BH25" s="33"/>
      <c r="BI25" s="33"/>
      <c r="BJ25" s="33"/>
      <c r="BK25" s="33"/>
      <c r="BL25" s="33"/>
      <c r="BM25" s="33"/>
      <c r="BN25" s="33"/>
      <c r="BO25" s="33"/>
      <c r="BP25" s="33"/>
      <c r="BQ25" s="33"/>
      <c r="BR25" s="33"/>
      <c r="BS25" s="33"/>
      <c r="BT25" s="33"/>
      <c r="BU25" s="33"/>
      <c r="BV25" s="33"/>
      <c r="BW25" s="33"/>
      <c r="BX25" s="2">
        <v>48261.950000000004</v>
      </c>
      <c r="BY25" s="2">
        <v>87749</v>
      </c>
      <c r="BZ25" s="33"/>
      <c r="CA25" s="33"/>
      <c r="CB25" s="33"/>
      <c r="CC25" s="33"/>
    </row>
    <row r="26" spans="1:81" s="20" customFormat="1" ht="14.1" customHeight="1" x14ac:dyDescent="0.15">
      <c r="A26" s="25">
        <v>23</v>
      </c>
      <c r="B26" s="2">
        <v>19838.5</v>
      </c>
      <c r="C26" s="2">
        <v>36070</v>
      </c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2">
        <v>45320.55</v>
      </c>
      <c r="Q26" s="2">
        <v>82401</v>
      </c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2">
        <v>47300.000000000007</v>
      </c>
      <c r="AE26" s="2">
        <v>86000</v>
      </c>
      <c r="AF26" s="2">
        <v>12100.000000000002</v>
      </c>
      <c r="AG26" s="2">
        <v>22000</v>
      </c>
      <c r="AH26" s="2">
        <v>45247.4</v>
      </c>
      <c r="AI26" s="2">
        <v>82268</v>
      </c>
      <c r="AJ26" s="33"/>
      <c r="AK26" s="33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3"/>
      <c r="AZ26" s="33"/>
      <c r="BA26" s="33"/>
      <c r="BB26" s="2">
        <v>33125.4</v>
      </c>
      <c r="BC26" s="2">
        <v>60228</v>
      </c>
      <c r="BD26" s="2">
        <v>20980.300000000003</v>
      </c>
      <c r="BE26" s="2">
        <v>38146</v>
      </c>
      <c r="BF26" s="33"/>
      <c r="BG26" s="33"/>
      <c r="BH26" s="33"/>
      <c r="BI26" s="33"/>
      <c r="BJ26" s="33"/>
      <c r="BK26" s="33"/>
      <c r="BL26" s="33"/>
      <c r="BM26" s="33"/>
      <c r="BN26" s="33"/>
      <c r="BO26" s="33"/>
      <c r="BP26" s="33"/>
      <c r="BQ26" s="33"/>
      <c r="BR26" s="33"/>
      <c r="BS26" s="33"/>
      <c r="BT26" s="33"/>
      <c r="BU26" s="33"/>
      <c r="BV26" s="33"/>
      <c r="BW26" s="33"/>
      <c r="BX26" s="2">
        <v>48261.950000000004</v>
      </c>
      <c r="BY26" s="2">
        <v>87749</v>
      </c>
      <c r="BZ26" s="33"/>
      <c r="CA26" s="33"/>
      <c r="CB26" s="33"/>
      <c r="CC26" s="33"/>
    </row>
    <row r="27" spans="1:81" s="20" customFormat="1" ht="14.1" customHeight="1" x14ac:dyDescent="0.15">
      <c r="A27" s="25">
        <v>24</v>
      </c>
      <c r="B27" s="2">
        <v>44075.9</v>
      </c>
      <c r="C27" s="2">
        <v>80138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2">
        <v>46125.200000000004</v>
      </c>
      <c r="Q27" s="2">
        <v>83864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2">
        <v>47300.000000000007</v>
      </c>
      <c r="AE27" s="2">
        <v>86000</v>
      </c>
      <c r="AF27" s="2">
        <v>12100.000000000002</v>
      </c>
      <c r="AG27" s="2">
        <v>22000</v>
      </c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2">
        <v>41257.700000000004</v>
      </c>
      <c r="BC27" s="2">
        <v>75014</v>
      </c>
      <c r="BD27" s="2">
        <v>20980.300000000003</v>
      </c>
      <c r="BE27" s="2">
        <v>38146</v>
      </c>
      <c r="BF27" s="33"/>
      <c r="BG27" s="33"/>
      <c r="BH27" s="33"/>
      <c r="BI27" s="33"/>
      <c r="BJ27" s="33"/>
      <c r="BK27" s="33"/>
      <c r="BL27" s="33"/>
      <c r="BM27" s="33"/>
      <c r="BN27" s="33"/>
      <c r="BO27" s="33"/>
      <c r="BP27" s="33"/>
      <c r="BQ27" s="33"/>
      <c r="BR27" s="33"/>
      <c r="BS27" s="33"/>
      <c r="BT27" s="33"/>
      <c r="BU27" s="33"/>
      <c r="BV27" s="33"/>
      <c r="BW27" s="33"/>
      <c r="BX27" s="2">
        <v>48261.950000000004</v>
      </c>
      <c r="BY27" s="2">
        <v>87749</v>
      </c>
      <c r="BZ27" s="33"/>
      <c r="CA27" s="33"/>
      <c r="CB27" s="33"/>
      <c r="CC27" s="33"/>
    </row>
    <row r="28" spans="1:81" s="20" customFormat="1" ht="14.1" customHeight="1" x14ac:dyDescent="0.15">
      <c r="A28" s="25">
        <v>25</v>
      </c>
      <c r="B28" s="2">
        <v>32665.600000000002</v>
      </c>
      <c r="C28" s="2">
        <v>59392</v>
      </c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2">
        <v>45320.55</v>
      </c>
      <c r="Q28" s="2">
        <v>82401</v>
      </c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2">
        <v>47300.000000000007</v>
      </c>
      <c r="AE28" s="2">
        <v>86000</v>
      </c>
      <c r="AF28" s="2">
        <v>46200.000000000007</v>
      </c>
      <c r="AG28" s="2">
        <v>84000</v>
      </c>
      <c r="AH28" s="33"/>
      <c r="AI28" s="33"/>
      <c r="AJ28" s="33"/>
      <c r="AK28" s="33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3"/>
      <c r="AZ28" s="33"/>
      <c r="BA28" s="33"/>
      <c r="BB28" s="2">
        <v>44017.600000000006</v>
      </c>
      <c r="BC28" s="2">
        <v>80032</v>
      </c>
      <c r="BD28" s="2">
        <v>20980.300000000003</v>
      </c>
      <c r="BE28" s="2">
        <v>38146</v>
      </c>
      <c r="BF28" s="33"/>
      <c r="BG28" s="33"/>
      <c r="BH28" s="33"/>
      <c r="BI28" s="33"/>
      <c r="BJ28" s="33"/>
      <c r="BK28" s="33"/>
      <c r="BL28" s="33"/>
      <c r="BM28" s="33"/>
      <c r="BN28" s="33"/>
      <c r="BO28" s="33"/>
      <c r="BP28" s="33"/>
      <c r="BQ28" s="33"/>
      <c r="BR28" s="33"/>
      <c r="BS28" s="33"/>
      <c r="BT28" s="33"/>
      <c r="BU28" s="33"/>
      <c r="BV28" s="33"/>
      <c r="BW28" s="33"/>
      <c r="BX28" s="2">
        <v>48261.950000000004</v>
      </c>
      <c r="BY28" s="2">
        <v>87749</v>
      </c>
      <c r="BZ28" s="33"/>
      <c r="CA28" s="33"/>
      <c r="CB28" s="33"/>
      <c r="CC28" s="33"/>
    </row>
    <row r="29" spans="1:81" s="20" customFormat="1" ht="14.1" customHeight="1" x14ac:dyDescent="0.15">
      <c r="A29" s="25">
        <v>26</v>
      </c>
      <c r="B29" s="2">
        <v>33144.65</v>
      </c>
      <c r="C29" s="2">
        <v>60263</v>
      </c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2">
        <v>45315.05</v>
      </c>
      <c r="Q29" s="2">
        <v>82391</v>
      </c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2">
        <v>46200.000000000007</v>
      </c>
      <c r="AE29" s="2">
        <v>84000</v>
      </c>
      <c r="AF29" s="2">
        <v>46200.000000000007</v>
      </c>
      <c r="AG29" s="2">
        <v>84000</v>
      </c>
      <c r="AH29" s="33"/>
      <c r="AI29" s="33"/>
      <c r="AJ29" s="33"/>
      <c r="AK29" s="33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3"/>
      <c r="AZ29" s="33"/>
      <c r="BA29" s="33"/>
      <c r="BB29" s="2">
        <v>32638.65</v>
      </c>
      <c r="BC29" s="2">
        <v>59343</v>
      </c>
      <c r="BD29" s="2">
        <v>20980.300000000003</v>
      </c>
      <c r="BE29" s="2">
        <v>38146</v>
      </c>
      <c r="BF29" s="33"/>
      <c r="BG29" s="33"/>
      <c r="BH29" s="33"/>
      <c r="BI29" s="33"/>
      <c r="BJ29" s="33"/>
      <c r="BK29" s="33"/>
      <c r="BL29" s="33"/>
      <c r="BM29" s="33"/>
      <c r="BN29" s="33"/>
      <c r="BO29" s="33"/>
      <c r="BP29" s="33"/>
      <c r="BQ29" s="33"/>
      <c r="BR29" s="33"/>
      <c r="BS29" s="33"/>
      <c r="BT29" s="33"/>
      <c r="BU29" s="33"/>
      <c r="BV29" s="33"/>
      <c r="BW29" s="33"/>
      <c r="BX29" s="2">
        <v>48261.950000000004</v>
      </c>
      <c r="BY29" s="2">
        <v>87749</v>
      </c>
      <c r="BZ29" s="33"/>
      <c r="CA29" s="33"/>
      <c r="CB29" s="33"/>
      <c r="CC29" s="33"/>
    </row>
    <row r="30" spans="1:81" s="20" customFormat="1" ht="14.1" customHeight="1" x14ac:dyDescent="0.15">
      <c r="A30" s="25">
        <v>27</v>
      </c>
      <c r="B30" s="2">
        <v>46532.750000000007</v>
      </c>
      <c r="C30" s="2">
        <v>84605</v>
      </c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2">
        <v>15438.500000000002</v>
      </c>
      <c r="Q30" s="2">
        <v>28070</v>
      </c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2">
        <v>19364.95</v>
      </c>
      <c r="AE30" s="2">
        <v>35209</v>
      </c>
      <c r="AF30" s="2">
        <v>12100.000000000002</v>
      </c>
      <c r="AG30" s="2">
        <v>22000</v>
      </c>
      <c r="AH30" s="33"/>
      <c r="AI30" s="33"/>
      <c r="AJ30" s="33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3"/>
      <c r="AZ30" s="33"/>
      <c r="BA30" s="33"/>
      <c r="BB30" s="2">
        <v>32638.65</v>
      </c>
      <c r="BC30" s="2">
        <v>59343</v>
      </c>
      <c r="BD30" s="33"/>
      <c r="BE30" s="33"/>
      <c r="BF30" s="33"/>
      <c r="BG30" s="33"/>
      <c r="BH30" s="33"/>
      <c r="BI30" s="33"/>
      <c r="BJ30" s="33"/>
      <c r="BK30" s="33"/>
      <c r="BL30" s="33"/>
      <c r="BM30" s="33"/>
      <c r="BN30" s="33"/>
      <c r="BO30" s="33"/>
      <c r="BP30" s="33"/>
      <c r="BQ30" s="33"/>
      <c r="BR30" s="33"/>
      <c r="BS30" s="33"/>
      <c r="BT30" s="33"/>
      <c r="BU30" s="33"/>
      <c r="BV30" s="33"/>
      <c r="BW30" s="33"/>
      <c r="BX30" s="2">
        <v>48261.950000000004</v>
      </c>
      <c r="BY30" s="2">
        <v>87749</v>
      </c>
      <c r="BZ30" s="33"/>
      <c r="CA30" s="33"/>
      <c r="CB30" s="33"/>
      <c r="CC30" s="33"/>
    </row>
    <row r="31" spans="1:81" s="20" customFormat="1" ht="14.1" customHeight="1" x14ac:dyDescent="0.15">
      <c r="A31" s="25">
        <v>28</v>
      </c>
      <c r="B31" s="2">
        <v>41250</v>
      </c>
      <c r="C31" s="2">
        <v>75000</v>
      </c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2">
        <v>45100.000000000007</v>
      </c>
      <c r="Q31" s="2">
        <v>82000</v>
      </c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2">
        <v>43399.4</v>
      </c>
      <c r="AE31" s="2">
        <v>78908</v>
      </c>
      <c r="AF31" s="2">
        <v>46311.65</v>
      </c>
      <c r="AG31" s="2">
        <v>84203</v>
      </c>
      <c r="AH31" s="33"/>
      <c r="AI31" s="33"/>
      <c r="AJ31" s="33"/>
      <c r="AK31" s="33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3"/>
      <c r="AZ31" s="33"/>
      <c r="BA31" s="33"/>
      <c r="BB31" s="2">
        <v>20900</v>
      </c>
      <c r="BC31" s="2">
        <v>38000</v>
      </c>
      <c r="BD31" s="33"/>
      <c r="BE31" s="33"/>
      <c r="BF31" s="33"/>
      <c r="BG31" s="33"/>
      <c r="BH31" s="33"/>
      <c r="BI31" s="33"/>
      <c r="BJ31" s="33"/>
      <c r="BK31" s="33"/>
      <c r="BL31" s="33"/>
      <c r="BM31" s="33"/>
      <c r="BN31" s="33"/>
      <c r="BO31" s="33"/>
      <c r="BP31" s="33"/>
      <c r="BQ31" s="33"/>
      <c r="BR31" s="33"/>
      <c r="BS31" s="33"/>
      <c r="BT31" s="33"/>
      <c r="BU31" s="33"/>
      <c r="BV31" s="33"/>
      <c r="BW31" s="33"/>
      <c r="BX31" s="2">
        <v>19250</v>
      </c>
      <c r="BY31" s="2">
        <v>35000</v>
      </c>
      <c r="BZ31" s="33"/>
      <c r="CA31" s="33"/>
      <c r="CB31" s="33"/>
      <c r="CC31" s="33"/>
    </row>
    <row r="32" spans="1:81" s="20" customFormat="1" ht="14.1" customHeight="1" x14ac:dyDescent="0.15">
      <c r="A32" s="25">
        <v>29</v>
      </c>
      <c r="B32" s="2">
        <v>19437</v>
      </c>
      <c r="C32" s="2">
        <v>35340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2">
        <v>46224.750000000007</v>
      </c>
      <c r="Q32" s="2">
        <v>84045</v>
      </c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2">
        <v>45208.9</v>
      </c>
      <c r="AE32" s="2">
        <v>82198</v>
      </c>
      <c r="AF32" s="2">
        <v>46200.000000000007</v>
      </c>
      <c r="AG32" s="2">
        <v>84000</v>
      </c>
      <c r="AH32" s="33"/>
      <c r="AI32" s="33"/>
      <c r="AJ32" s="33"/>
      <c r="AK32" s="33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3"/>
      <c r="AZ32" s="33"/>
      <c r="BA32" s="33"/>
      <c r="BB32" s="2">
        <v>20900</v>
      </c>
      <c r="BC32" s="2">
        <v>38000</v>
      </c>
      <c r="BD32" s="33"/>
      <c r="BE32" s="33"/>
      <c r="BF32" s="33"/>
      <c r="BG32" s="33"/>
      <c r="BH32" s="33"/>
      <c r="BI32" s="33"/>
      <c r="BJ32" s="33"/>
      <c r="BK32" s="33"/>
      <c r="BL32" s="33"/>
      <c r="BM32" s="33"/>
      <c r="BN32" s="33"/>
      <c r="BO32" s="33"/>
      <c r="BP32" s="33"/>
      <c r="BQ32" s="33"/>
      <c r="BR32" s="33"/>
      <c r="BS32" s="33"/>
      <c r="BT32" s="33"/>
      <c r="BU32" s="33"/>
      <c r="BV32" s="33"/>
      <c r="BW32" s="33"/>
      <c r="BX32" s="2">
        <v>19250</v>
      </c>
      <c r="BY32" s="2">
        <v>35000</v>
      </c>
      <c r="BZ32" s="33"/>
      <c r="CA32" s="33"/>
      <c r="CB32" s="33"/>
      <c r="CC32" s="33"/>
    </row>
    <row r="33" spans="1:81" s="20" customFormat="1" ht="14.1" customHeight="1" x14ac:dyDescent="0.15">
      <c r="A33" s="25">
        <v>30</v>
      </c>
      <c r="B33" s="2">
        <v>20900</v>
      </c>
      <c r="C33" s="2">
        <v>38000</v>
      </c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2">
        <v>46224.750000000007</v>
      </c>
      <c r="Q33" s="2">
        <v>84045</v>
      </c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2">
        <v>20977</v>
      </c>
      <c r="AE33" s="2">
        <v>38140</v>
      </c>
      <c r="AF33" s="2">
        <v>46200.000000000007</v>
      </c>
      <c r="AG33" s="2">
        <v>84000</v>
      </c>
      <c r="AH33" s="33"/>
      <c r="AI33" s="33"/>
      <c r="AJ33" s="33"/>
      <c r="AK33" s="33"/>
      <c r="AL33" s="33"/>
      <c r="AM33" s="33"/>
      <c r="AN33" s="33"/>
      <c r="AO33" s="33"/>
      <c r="AP33" s="33"/>
      <c r="AQ33" s="33"/>
      <c r="AR33" s="33"/>
      <c r="AS33" s="33"/>
      <c r="AT33" s="33"/>
      <c r="AU33" s="33"/>
      <c r="AV33" s="33"/>
      <c r="AW33" s="33"/>
      <c r="AX33" s="33"/>
      <c r="AY33" s="33"/>
      <c r="AZ33" s="33"/>
      <c r="BA33" s="33"/>
      <c r="BB33" s="2">
        <v>11330.000000000002</v>
      </c>
      <c r="BC33" s="2">
        <v>20600</v>
      </c>
      <c r="BD33" s="33"/>
      <c r="BE33" s="33"/>
      <c r="BF33" s="33"/>
      <c r="BG33" s="33"/>
      <c r="BH33" s="33"/>
      <c r="BI33" s="33"/>
      <c r="BJ33" s="33"/>
      <c r="BK33" s="33"/>
      <c r="BL33" s="33"/>
      <c r="BM33" s="33"/>
      <c r="BN33" s="33"/>
      <c r="BO33" s="33"/>
      <c r="BP33" s="33"/>
      <c r="BQ33" s="33"/>
      <c r="BR33" s="33"/>
      <c r="BS33" s="33"/>
      <c r="BT33" s="33"/>
      <c r="BU33" s="33"/>
      <c r="BV33" s="33"/>
      <c r="BW33" s="33"/>
      <c r="BX33" s="2">
        <v>19250</v>
      </c>
      <c r="BY33" s="2">
        <v>35000</v>
      </c>
      <c r="BZ33" s="33"/>
      <c r="CA33" s="33"/>
      <c r="CB33" s="33"/>
      <c r="CC33" s="33"/>
    </row>
    <row r="34" spans="1:81" s="20" customFormat="1" ht="14.1" customHeight="1" x14ac:dyDescent="0.15">
      <c r="A34" s="25">
        <v>31</v>
      </c>
      <c r="B34" s="2">
        <v>44000</v>
      </c>
      <c r="C34" s="2">
        <v>80000</v>
      </c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2">
        <v>20522.7</v>
      </c>
      <c r="Q34" s="2">
        <v>37314</v>
      </c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2">
        <v>49500.000000000007</v>
      </c>
      <c r="AE34" s="2">
        <v>90000</v>
      </c>
      <c r="AF34" s="2">
        <v>19250</v>
      </c>
      <c r="AG34" s="2">
        <v>35000</v>
      </c>
      <c r="AH34" s="33"/>
      <c r="AI34" s="33"/>
      <c r="AJ34" s="33"/>
      <c r="AK34" s="33"/>
      <c r="AL34" s="33"/>
      <c r="AM34" s="33"/>
      <c r="AN34" s="33"/>
      <c r="AO34" s="33"/>
      <c r="AP34" s="33"/>
      <c r="AQ34" s="33"/>
      <c r="AR34" s="33"/>
      <c r="AS34" s="33"/>
      <c r="AT34" s="33"/>
      <c r="AU34" s="33"/>
      <c r="AV34" s="33"/>
      <c r="AW34" s="33"/>
      <c r="AX34" s="33"/>
      <c r="AY34" s="33"/>
      <c r="AZ34" s="33"/>
      <c r="BA34" s="33"/>
      <c r="BB34" s="2">
        <v>11330.000000000002</v>
      </c>
      <c r="BC34" s="2">
        <v>20600</v>
      </c>
      <c r="BD34" s="33"/>
      <c r="BE34" s="33"/>
      <c r="BF34" s="33"/>
      <c r="BG34" s="33"/>
      <c r="BH34" s="33"/>
      <c r="BI34" s="33"/>
      <c r="BJ34" s="33"/>
      <c r="BK34" s="33"/>
      <c r="BL34" s="33"/>
      <c r="BM34" s="33"/>
      <c r="BN34" s="33"/>
      <c r="BO34" s="33"/>
      <c r="BP34" s="33"/>
      <c r="BQ34" s="33"/>
      <c r="BR34" s="33"/>
      <c r="BS34" s="33"/>
      <c r="BT34" s="33"/>
      <c r="BU34" s="33"/>
      <c r="BV34" s="33"/>
      <c r="BW34" s="33"/>
      <c r="BX34" s="2">
        <v>19250</v>
      </c>
      <c r="BY34" s="2">
        <v>35000</v>
      </c>
      <c r="BZ34" s="33"/>
      <c r="CA34" s="33"/>
      <c r="CB34" s="33"/>
      <c r="CC34" s="33"/>
    </row>
    <row r="35" spans="1:81" s="20" customFormat="1" ht="14.1" customHeight="1" x14ac:dyDescent="0.15">
      <c r="A35" s="25">
        <v>32</v>
      </c>
      <c r="B35" s="2">
        <v>11561.000000000002</v>
      </c>
      <c r="C35" s="2">
        <v>21020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2">
        <v>43137.600000000006</v>
      </c>
      <c r="Q35" s="2">
        <v>78432</v>
      </c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2">
        <v>45219.9</v>
      </c>
      <c r="AE35" s="2">
        <v>82218</v>
      </c>
      <c r="AF35" s="2">
        <v>21450</v>
      </c>
      <c r="AG35" s="2">
        <v>39000</v>
      </c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2">
        <v>11330.000000000002</v>
      </c>
      <c r="BC35" s="2">
        <v>20600</v>
      </c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2">
        <v>46334.200000000004</v>
      </c>
      <c r="BY35" s="2">
        <v>84244</v>
      </c>
      <c r="BZ35" s="33"/>
      <c r="CA35" s="33"/>
      <c r="CB35" s="33"/>
      <c r="CC35" s="33"/>
    </row>
    <row r="36" spans="1:81" s="20" customFormat="1" ht="14.1" customHeight="1" x14ac:dyDescent="0.15">
      <c r="A36" s="25">
        <v>33</v>
      </c>
      <c r="B36" s="2">
        <v>20515</v>
      </c>
      <c r="C36" s="2">
        <v>37300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2">
        <v>45246.850000000006</v>
      </c>
      <c r="Q36" s="2">
        <v>82267</v>
      </c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2">
        <v>45227.05</v>
      </c>
      <c r="AE36" s="2">
        <v>82231</v>
      </c>
      <c r="AF36" s="2">
        <v>45335.950000000004</v>
      </c>
      <c r="AG36" s="2">
        <v>82429</v>
      </c>
      <c r="AH36" s="33"/>
      <c r="AI36" s="33"/>
      <c r="AJ36" s="33"/>
      <c r="AK36" s="33"/>
      <c r="AL36" s="33"/>
      <c r="AM36" s="33"/>
      <c r="AN36" s="33"/>
      <c r="AO36" s="33"/>
      <c r="AP36" s="33"/>
      <c r="AQ36" s="33"/>
      <c r="AR36" s="33"/>
      <c r="AS36" s="33"/>
      <c r="AT36" s="33"/>
      <c r="AU36" s="33"/>
      <c r="AV36" s="33"/>
      <c r="AW36" s="33"/>
      <c r="AX36" s="33"/>
      <c r="AY36" s="33"/>
      <c r="AZ36" s="33"/>
      <c r="BA36" s="33"/>
      <c r="BB36" s="33"/>
      <c r="BC36" s="33"/>
      <c r="BD36" s="33"/>
      <c r="BE36" s="33"/>
      <c r="BF36" s="33"/>
      <c r="BG36" s="33"/>
      <c r="BH36" s="33"/>
      <c r="BI36" s="33"/>
      <c r="BJ36" s="33"/>
      <c r="BK36" s="33"/>
      <c r="BL36" s="33"/>
      <c r="BM36" s="33"/>
      <c r="BN36" s="33"/>
      <c r="BO36" s="33"/>
      <c r="BP36" s="33"/>
      <c r="BQ36" s="33"/>
      <c r="BR36" s="33"/>
      <c r="BS36" s="33"/>
      <c r="BT36" s="33"/>
      <c r="BU36" s="33"/>
      <c r="BV36" s="33"/>
      <c r="BW36" s="33"/>
      <c r="BX36" s="2">
        <v>43739.850000000006</v>
      </c>
      <c r="BY36" s="2">
        <v>79527</v>
      </c>
      <c r="BZ36" s="33"/>
      <c r="CA36" s="33"/>
      <c r="CB36" s="33"/>
      <c r="CC36" s="33"/>
    </row>
    <row r="37" spans="1:81" s="20" customFormat="1" ht="14.1" customHeight="1" x14ac:dyDescent="0.15">
      <c r="A37" s="25">
        <v>34</v>
      </c>
      <c r="B37" s="2">
        <v>11302.500000000002</v>
      </c>
      <c r="C37" s="2">
        <v>20550</v>
      </c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2">
        <v>43401.600000000006</v>
      </c>
      <c r="Q37" s="2">
        <v>78912</v>
      </c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2">
        <v>12427.250000000002</v>
      </c>
      <c r="AE37" s="2">
        <v>22595</v>
      </c>
      <c r="AF37" s="33"/>
      <c r="AG37" s="33"/>
      <c r="AH37" s="33"/>
      <c r="AI37" s="33"/>
      <c r="AJ37" s="33"/>
      <c r="AK37" s="33"/>
      <c r="AL37" s="33"/>
      <c r="AM37" s="33"/>
      <c r="AN37" s="33"/>
      <c r="AO37" s="33"/>
      <c r="AP37" s="33"/>
      <c r="AQ37" s="33"/>
      <c r="AR37" s="33"/>
      <c r="AS37" s="33"/>
      <c r="AT37" s="33"/>
      <c r="AU37" s="33"/>
      <c r="AV37" s="33"/>
      <c r="AW37" s="33"/>
      <c r="AX37" s="33"/>
      <c r="AY37" s="33"/>
      <c r="AZ37" s="33"/>
      <c r="BA37" s="33"/>
      <c r="BB37" s="33"/>
      <c r="BC37" s="33"/>
      <c r="BD37" s="33"/>
      <c r="BE37" s="33"/>
      <c r="BF37" s="33"/>
      <c r="BG37" s="33"/>
      <c r="BH37" s="33"/>
      <c r="BI37" s="33"/>
      <c r="BJ37" s="33"/>
      <c r="BK37" s="33"/>
      <c r="BL37" s="33"/>
      <c r="BM37" s="33"/>
      <c r="BN37" s="33"/>
      <c r="BO37" s="33"/>
      <c r="BP37" s="33"/>
      <c r="BQ37" s="33"/>
      <c r="BR37" s="33"/>
      <c r="BS37" s="33"/>
      <c r="BT37" s="33"/>
      <c r="BU37" s="33"/>
      <c r="BV37" s="33"/>
      <c r="BW37" s="33"/>
      <c r="BX37" s="2">
        <v>44000</v>
      </c>
      <c r="BY37" s="2">
        <v>80000</v>
      </c>
      <c r="BZ37" s="33"/>
      <c r="CA37" s="33"/>
      <c r="CB37" s="33"/>
      <c r="CC37" s="33"/>
    </row>
    <row r="38" spans="1:81" s="20" customFormat="1" ht="14.1" customHeight="1" x14ac:dyDescent="0.15">
      <c r="A38" s="25">
        <v>35</v>
      </c>
      <c r="B38" s="2">
        <v>12104.95</v>
      </c>
      <c r="C38" s="2">
        <v>22009</v>
      </c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2">
        <v>46211.55</v>
      </c>
      <c r="Q38" s="2">
        <v>84021</v>
      </c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2">
        <v>43390.05</v>
      </c>
      <c r="AE38" s="2">
        <v>78891</v>
      </c>
      <c r="AF38" s="33"/>
      <c r="AG38" s="33"/>
      <c r="AH38" s="33"/>
      <c r="AI38" s="33"/>
      <c r="AJ38" s="33"/>
      <c r="AK38" s="33"/>
      <c r="AL38" s="33"/>
      <c r="AM38" s="33"/>
      <c r="AN38" s="33"/>
      <c r="AO38" s="33"/>
      <c r="AP38" s="33"/>
      <c r="AQ38" s="33"/>
      <c r="AR38" s="33"/>
      <c r="AS38" s="33"/>
      <c r="AT38" s="33"/>
      <c r="AU38" s="33"/>
      <c r="AV38" s="33"/>
      <c r="AW38" s="33"/>
      <c r="AX38" s="33"/>
      <c r="AY38" s="33"/>
      <c r="AZ38" s="33"/>
      <c r="BA38" s="33"/>
      <c r="BB38" s="33"/>
      <c r="BC38" s="33"/>
      <c r="BD38" s="33"/>
      <c r="BE38" s="33"/>
      <c r="BF38" s="33"/>
      <c r="BG38" s="33"/>
      <c r="BH38" s="33"/>
      <c r="BI38" s="33"/>
      <c r="BJ38" s="33"/>
      <c r="BK38" s="33"/>
      <c r="BL38" s="33"/>
      <c r="BM38" s="33"/>
      <c r="BN38" s="33"/>
      <c r="BO38" s="33"/>
      <c r="BP38" s="33"/>
      <c r="BQ38" s="33"/>
      <c r="BR38" s="33"/>
      <c r="BS38" s="33"/>
      <c r="BT38" s="33"/>
      <c r="BU38" s="33"/>
      <c r="BV38" s="33"/>
      <c r="BW38" s="33"/>
      <c r="BX38" s="2">
        <v>20992.95</v>
      </c>
      <c r="BY38" s="2">
        <v>38169</v>
      </c>
      <c r="BZ38" s="33"/>
      <c r="CA38" s="33"/>
      <c r="CB38" s="33"/>
      <c r="CC38" s="33"/>
    </row>
    <row r="39" spans="1:81" s="20" customFormat="1" ht="14.1" customHeight="1" x14ac:dyDescent="0.15">
      <c r="A39" s="25">
        <v>36</v>
      </c>
      <c r="B39" s="2">
        <v>12104.95</v>
      </c>
      <c r="C39" s="2">
        <v>22009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2">
        <v>46200.000000000007</v>
      </c>
      <c r="Q39" s="2">
        <v>84000</v>
      </c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2">
        <v>20977</v>
      </c>
      <c r="AE39" s="2">
        <v>38140</v>
      </c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  <c r="AS39" s="33"/>
      <c r="AT39" s="33"/>
      <c r="AU39" s="33"/>
      <c r="AV39" s="33"/>
      <c r="AW39" s="33"/>
      <c r="AX39" s="33"/>
      <c r="AY39" s="33"/>
      <c r="AZ39" s="33"/>
      <c r="BA39" s="33"/>
      <c r="BB39" s="33"/>
      <c r="BC39" s="33"/>
      <c r="BD39" s="33"/>
      <c r="BE39" s="33"/>
      <c r="BF39" s="33"/>
      <c r="BG39" s="33"/>
      <c r="BH39" s="33"/>
      <c r="BI39" s="33"/>
      <c r="BJ39" s="33"/>
      <c r="BK39" s="33"/>
      <c r="BL39" s="33"/>
      <c r="BM39" s="33"/>
      <c r="BN39" s="33"/>
      <c r="BO39" s="33"/>
      <c r="BP39" s="33"/>
      <c r="BQ39" s="33"/>
      <c r="BR39" s="33"/>
      <c r="BS39" s="33"/>
      <c r="BT39" s="33"/>
      <c r="BU39" s="33"/>
      <c r="BV39" s="33"/>
      <c r="BW39" s="33"/>
      <c r="BX39" s="2">
        <v>46035.000000000007</v>
      </c>
      <c r="BY39" s="2">
        <v>83700</v>
      </c>
      <c r="BZ39" s="33"/>
      <c r="CA39" s="33"/>
      <c r="CB39" s="33"/>
      <c r="CC39" s="33"/>
    </row>
    <row r="40" spans="1:81" s="20" customFormat="1" ht="14.1" customHeight="1" x14ac:dyDescent="0.15">
      <c r="A40" s="25">
        <v>37</v>
      </c>
      <c r="B40" s="2">
        <v>12104.95</v>
      </c>
      <c r="C40" s="2">
        <v>22009</v>
      </c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2">
        <v>46200.000000000007</v>
      </c>
      <c r="Q40" s="2">
        <v>84000</v>
      </c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2">
        <v>46273.15</v>
      </c>
      <c r="AE40" s="2">
        <v>84133</v>
      </c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3"/>
      <c r="AX40" s="33"/>
      <c r="AY40" s="33"/>
      <c r="AZ40" s="33"/>
      <c r="BA40" s="33"/>
      <c r="BB40" s="33"/>
      <c r="BC40" s="33"/>
      <c r="BD40" s="33"/>
      <c r="BE40" s="33"/>
      <c r="BF40" s="33"/>
      <c r="BG40" s="33"/>
      <c r="BH40" s="33"/>
      <c r="BI40" s="33"/>
      <c r="BJ40" s="33"/>
      <c r="BK40" s="33"/>
      <c r="BL40" s="33"/>
      <c r="BM40" s="33"/>
      <c r="BN40" s="33"/>
      <c r="BO40" s="33"/>
      <c r="BP40" s="33"/>
      <c r="BQ40" s="33"/>
      <c r="BR40" s="33"/>
      <c r="BS40" s="33"/>
      <c r="BT40" s="33"/>
      <c r="BU40" s="33"/>
      <c r="BV40" s="33"/>
      <c r="BW40" s="33"/>
      <c r="BX40" s="2">
        <v>46200.000000000007</v>
      </c>
      <c r="BY40" s="2">
        <v>84000</v>
      </c>
      <c r="BZ40" s="33"/>
      <c r="CA40" s="33"/>
      <c r="CB40" s="33"/>
      <c r="CC40" s="33"/>
    </row>
    <row r="41" spans="1:81" s="20" customFormat="1" ht="14.1" customHeight="1" x14ac:dyDescent="0.15">
      <c r="A41" s="25">
        <v>38</v>
      </c>
      <c r="B41" s="2">
        <v>12104.95</v>
      </c>
      <c r="C41" s="2">
        <v>22009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2">
        <v>43163.450000000004</v>
      </c>
      <c r="Q41" s="2">
        <v>78479</v>
      </c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2">
        <v>45328.800000000003</v>
      </c>
      <c r="AE41" s="2">
        <v>82416</v>
      </c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3"/>
      <c r="AX41" s="33"/>
      <c r="AY41" s="33"/>
      <c r="AZ41" s="33"/>
      <c r="BA41" s="33"/>
      <c r="BB41" s="33"/>
      <c r="BC41" s="33"/>
      <c r="BD41" s="33"/>
      <c r="BE41" s="33"/>
      <c r="BF41" s="33"/>
      <c r="BG41" s="33"/>
      <c r="BH41" s="33"/>
      <c r="BI41" s="33"/>
      <c r="BJ41" s="33"/>
      <c r="BK41" s="33"/>
      <c r="BL41" s="33"/>
      <c r="BM41" s="33"/>
      <c r="BN41" s="33"/>
      <c r="BO41" s="33"/>
      <c r="BP41" s="33"/>
      <c r="BQ41" s="33"/>
      <c r="BR41" s="33"/>
      <c r="BS41" s="33"/>
      <c r="BT41" s="33"/>
      <c r="BU41" s="33"/>
      <c r="BV41" s="33"/>
      <c r="BW41" s="33"/>
      <c r="BX41" s="2">
        <v>19362.2</v>
      </c>
      <c r="BY41" s="2">
        <v>35204</v>
      </c>
      <c r="BZ41" s="33"/>
      <c r="CA41" s="33"/>
      <c r="CB41" s="33"/>
      <c r="CC41" s="33"/>
    </row>
    <row r="42" spans="1:81" s="20" customFormat="1" ht="14.1" customHeight="1" x14ac:dyDescent="0.15">
      <c r="A42" s="25">
        <v>39</v>
      </c>
      <c r="B42" s="2">
        <v>20515</v>
      </c>
      <c r="C42" s="2">
        <v>37300</v>
      </c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2">
        <v>45798.500000000007</v>
      </c>
      <c r="Q42" s="2">
        <v>83270</v>
      </c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2">
        <v>43390.05</v>
      </c>
      <c r="AE42" s="2">
        <v>78891</v>
      </c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3"/>
      <c r="AY42" s="33"/>
      <c r="AZ42" s="33"/>
      <c r="BA42" s="33"/>
      <c r="BB42" s="33"/>
      <c r="BC42" s="33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2">
        <v>45650.000000000007</v>
      </c>
      <c r="BY42" s="2">
        <v>83000</v>
      </c>
      <c r="BZ42" s="33"/>
      <c r="CA42" s="33"/>
      <c r="CB42" s="33"/>
      <c r="CC42" s="33"/>
    </row>
    <row r="43" spans="1:81" s="20" customFormat="1" ht="14.1" customHeight="1" x14ac:dyDescent="0.15">
      <c r="A43" s="25">
        <v>40</v>
      </c>
      <c r="B43" s="2">
        <v>11561.000000000002</v>
      </c>
      <c r="C43" s="2">
        <v>21020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2">
        <v>46297.9</v>
      </c>
      <c r="Q43" s="2">
        <v>84178</v>
      </c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2">
        <v>45100.000000000007</v>
      </c>
      <c r="AE43" s="2">
        <v>82000</v>
      </c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3"/>
      <c r="AX43" s="33"/>
      <c r="AY43" s="33"/>
      <c r="AZ43" s="33"/>
      <c r="BA43" s="33"/>
      <c r="BB43" s="33"/>
      <c r="BC43" s="33"/>
      <c r="BD43" s="33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  <c r="BS43" s="33"/>
      <c r="BT43" s="33"/>
      <c r="BU43" s="33"/>
      <c r="BV43" s="33"/>
      <c r="BW43" s="33"/>
      <c r="BX43" s="2">
        <v>45348.600000000006</v>
      </c>
      <c r="BY43" s="2">
        <v>82452</v>
      </c>
      <c r="BZ43" s="33"/>
      <c r="CA43" s="33"/>
      <c r="CB43" s="33"/>
      <c r="CC43" s="33"/>
    </row>
    <row r="44" spans="1:81" s="20" customFormat="1" ht="14.1" customHeight="1" x14ac:dyDescent="0.15">
      <c r="A44" s="25">
        <v>41</v>
      </c>
      <c r="B44" s="2">
        <v>12375.000000000002</v>
      </c>
      <c r="C44" s="2">
        <v>22500</v>
      </c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2">
        <v>43401.600000000006</v>
      </c>
      <c r="Q44" s="2">
        <v>78912</v>
      </c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2">
        <v>45210.000000000007</v>
      </c>
      <c r="AE44" s="2">
        <v>82200</v>
      </c>
      <c r="AF44" s="33"/>
      <c r="AG44" s="33"/>
      <c r="AH44" s="33"/>
      <c r="AI44" s="33"/>
      <c r="AJ44" s="33"/>
      <c r="AK44" s="33"/>
      <c r="AL44" s="33"/>
      <c r="AM44" s="33"/>
      <c r="AN44" s="33"/>
      <c r="AO44" s="33"/>
      <c r="AP44" s="33"/>
      <c r="AQ44" s="33"/>
      <c r="AR44" s="33"/>
      <c r="AS44" s="33"/>
      <c r="AT44" s="33"/>
      <c r="AU44" s="33"/>
      <c r="AV44" s="33"/>
      <c r="AW44" s="33"/>
      <c r="AX44" s="33"/>
      <c r="AY44" s="33"/>
      <c r="AZ44" s="33"/>
      <c r="BA44" s="33"/>
      <c r="BB44" s="33"/>
      <c r="BC44" s="33"/>
      <c r="BD44" s="33"/>
      <c r="BE44" s="33"/>
      <c r="BF44" s="33"/>
      <c r="BG44" s="33"/>
      <c r="BH44" s="33"/>
      <c r="BI44" s="33"/>
      <c r="BJ44" s="33"/>
      <c r="BK44" s="33"/>
      <c r="BL44" s="33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2">
        <v>45723.15</v>
      </c>
      <c r="BY44" s="2">
        <v>83133</v>
      </c>
      <c r="BZ44" s="33"/>
      <c r="CA44" s="33"/>
      <c r="CB44" s="33"/>
      <c r="CC44" s="33"/>
    </row>
    <row r="45" spans="1:81" s="20" customFormat="1" ht="14.1" customHeight="1" x14ac:dyDescent="0.15">
      <c r="A45" s="25">
        <v>42</v>
      </c>
      <c r="B45" s="2">
        <v>11302.500000000002</v>
      </c>
      <c r="C45" s="2">
        <v>20550</v>
      </c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2">
        <v>19303.900000000001</v>
      </c>
      <c r="Q45" s="2">
        <v>35098</v>
      </c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2">
        <v>45210.000000000007</v>
      </c>
      <c r="AE45" s="2">
        <v>82200</v>
      </c>
      <c r="AF45" s="33"/>
      <c r="AG45" s="33"/>
      <c r="AH45" s="33"/>
      <c r="AI45" s="33"/>
      <c r="AJ45" s="33"/>
      <c r="AK45" s="33"/>
      <c r="AL45" s="33"/>
      <c r="AM45" s="33"/>
      <c r="AN45" s="33"/>
      <c r="AO45" s="33"/>
      <c r="AP45" s="33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  <c r="BR45" s="33"/>
      <c r="BS45" s="33"/>
      <c r="BT45" s="33"/>
      <c r="BU45" s="33"/>
      <c r="BV45" s="33"/>
      <c r="BW45" s="33"/>
      <c r="BX45" s="2">
        <v>45723.15</v>
      </c>
      <c r="BY45" s="2">
        <v>83133</v>
      </c>
      <c r="BZ45" s="33"/>
      <c r="CA45" s="33"/>
      <c r="CB45" s="33"/>
      <c r="CC45" s="33"/>
    </row>
    <row r="46" spans="1:81" s="20" customFormat="1" ht="14.1" customHeight="1" x14ac:dyDescent="0.15">
      <c r="A46" s="25">
        <v>43</v>
      </c>
      <c r="B46" s="2">
        <v>12430.550000000001</v>
      </c>
      <c r="C46" s="2">
        <v>22601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2">
        <v>41625.65</v>
      </c>
      <c r="Q46" s="2">
        <v>75683</v>
      </c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2">
        <v>11399.300000000001</v>
      </c>
      <c r="AE46" s="2">
        <v>20726</v>
      </c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  <c r="AQ46" s="33"/>
      <c r="AR46" s="33"/>
      <c r="AS46" s="33"/>
      <c r="AT46" s="33"/>
      <c r="AU46" s="33"/>
      <c r="AV46" s="33"/>
      <c r="AW46" s="33"/>
      <c r="AX46" s="33"/>
      <c r="AY46" s="33"/>
      <c r="AZ46" s="33"/>
      <c r="BA46" s="33"/>
      <c r="BB46" s="33"/>
      <c r="BC46" s="33"/>
      <c r="BD46" s="33"/>
      <c r="BE46" s="33"/>
      <c r="BF46" s="33"/>
      <c r="BG46" s="33"/>
      <c r="BH46" s="33"/>
      <c r="BI46" s="33"/>
      <c r="BJ46" s="33"/>
      <c r="BK46" s="33"/>
      <c r="BL46" s="33"/>
      <c r="BM46" s="33"/>
      <c r="BN46" s="33"/>
      <c r="BO46" s="33"/>
      <c r="BP46" s="33"/>
      <c r="BQ46" s="33"/>
      <c r="BR46" s="33"/>
      <c r="BS46" s="33"/>
      <c r="BT46" s="33"/>
      <c r="BU46" s="33"/>
      <c r="BV46" s="33"/>
      <c r="BW46" s="33"/>
      <c r="BX46" s="2">
        <v>45650.000000000007</v>
      </c>
      <c r="BY46" s="2">
        <v>83000</v>
      </c>
      <c r="BZ46" s="33"/>
      <c r="CA46" s="33"/>
      <c r="CB46" s="33"/>
      <c r="CC46" s="33"/>
    </row>
    <row r="47" spans="1:81" s="20" customFormat="1" ht="14.1" customHeight="1" x14ac:dyDescent="0.15">
      <c r="A47" s="25">
        <v>44</v>
      </c>
      <c r="B47" s="2">
        <v>12432.750000000002</v>
      </c>
      <c r="C47" s="2">
        <v>22605</v>
      </c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2">
        <v>46279.200000000004</v>
      </c>
      <c r="Q47" s="2">
        <v>84144</v>
      </c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2">
        <v>46206.600000000006</v>
      </c>
      <c r="AE47" s="2">
        <v>84012</v>
      </c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  <c r="AQ47" s="33"/>
      <c r="AR47" s="33"/>
      <c r="AS47" s="33"/>
      <c r="AT47" s="33"/>
      <c r="AU47" s="33"/>
      <c r="AV47" s="33"/>
      <c r="AW47" s="33"/>
      <c r="AX47" s="33"/>
      <c r="AY47" s="33"/>
      <c r="AZ47" s="33"/>
      <c r="BA47" s="33"/>
      <c r="BB47" s="33"/>
      <c r="BC47" s="33"/>
      <c r="BD47" s="33"/>
      <c r="BE47" s="33"/>
      <c r="BF47" s="33"/>
      <c r="BG47" s="33"/>
      <c r="BH47" s="33"/>
      <c r="BI47" s="33"/>
      <c r="BJ47" s="33"/>
      <c r="BK47" s="33"/>
      <c r="BL47" s="33"/>
      <c r="BM47" s="33"/>
      <c r="BN47" s="33"/>
      <c r="BO47" s="33"/>
      <c r="BP47" s="33"/>
      <c r="BQ47" s="33"/>
      <c r="BR47" s="33"/>
      <c r="BS47" s="33"/>
      <c r="BT47" s="33"/>
      <c r="BU47" s="33"/>
      <c r="BV47" s="33"/>
      <c r="BW47" s="33"/>
      <c r="BX47" s="2">
        <v>45650.000000000007</v>
      </c>
      <c r="BY47" s="2">
        <v>83000</v>
      </c>
      <c r="BZ47" s="33"/>
      <c r="CA47" s="33"/>
      <c r="CB47" s="33"/>
      <c r="CC47" s="33"/>
    </row>
    <row r="48" spans="1:81" s="20" customFormat="1" ht="14.1" customHeight="1" x14ac:dyDescent="0.15">
      <c r="A48" s="25">
        <v>45</v>
      </c>
      <c r="B48" s="2">
        <v>12432.750000000002</v>
      </c>
      <c r="C48" s="2">
        <v>22605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2">
        <v>45810.05</v>
      </c>
      <c r="Q48" s="2">
        <v>83291</v>
      </c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2">
        <v>46206.600000000006</v>
      </c>
      <c r="AE48" s="2">
        <v>84012</v>
      </c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33"/>
      <c r="BS48" s="33"/>
      <c r="BT48" s="33"/>
      <c r="BU48" s="33"/>
      <c r="BV48" s="33"/>
      <c r="BW48" s="33"/>
      <c r="BX48" s="2">
        <v>46207.700000000004</v>
      </c>
      <c r="BY48" s="2">
        <v>84014</v>
      </c>
      <c r="BZ48" s="33"/>
      <c r="CA48" s="33"/>
      <c r="CB48" s="33"/>
      <c r="CC48" s="33"/>
    </row>
    <row r="49" spans="1:81" s="20" customFormat="1" ht="14.1" customHeight="1" x14ac:dyDescent="0.15">
      <c r="A49" s="25">
        <v>46</v>
      </c>
      <c r="B49" s="2">
        <v>12375.000000000002</v>
      </c>
      <c r="C49" s="2">
        <v>22500</v>
      </c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2">
        <v>46279.200000000004</v>
      </c>
      <c r="Q49" s="2">
        <v>84144</v>
      </c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2">
        <v>46206.600000000006</v>
      </c>
      <c r="AE49" s="2">
        <v>84012</v>
      </c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  <c r="AQ49" s="33"/>
      <c r="AR49" s="33"/>
      <c r="AS49" s="33"/>
      <c r="AT49" s="33"/>
      <c r="AU49" s="33"/>
      <c r="AV49" s="33"/>
      <c r="AW49" s="33"/>
      <c r="AX49" s="33"/>
      <c r="AY49" s="33"/>
      <c r="AZ49" s="33"/>
      <c r="BA49" s="33"/>
      <c r="BB49" s="33"/>
      <c r="BC49" s="33"/>
      <c r="BD49" s="33"/>
      <c r="BE49" s="33"/>
      <c r="BF49" s="33"/>
      <c r="BG49" s="33"/>
      <c r="BH49" s="33"/>
      <c r="BI49" s="33"/>
      <c r="BJ49" s="33"/>
      <c r="BK49" s="33"/>
      <c r="BL49" s="33"/>
      <c r="BM49" s="33"/>
      <c r="BN49" s="33"/>
      <c r="BO49" s="33"/>
      <c r="BP49" s="33"/>
      <c r="BQ49" s="33"/>
      <c r="BR49" s="33"/>
      <c r="BS49" s="33"/>
      <c r="BT49" s="33"/>
      <c r="BU49" s="33"/>
      <c r="BV49" s="33"/>
      <c r="BW49" s="33"/>
      <c r="BX49" s="2">
        <v>46257.200000000004</v>
      </c>
      <c r="BY49" s="2">
        <v>84104</v>
      </c>
      <c r="BZ49" s="33"/>
      <c r="CA49" s="33"/>
      <c r="CB49" s="33"/>
      <c r="CC49" s="33"/>
    </row>
    <row r="50" spans="1:81" s="20" customFormat="1" ht="14.1" customHeight="1" x14ac:dyDescent="0.15">
      <c r="A50" s="25">
        <v>47</v>
      </c>
      <c r="B50" s="2">
        <v>20973.7</v>
      </c>
      <c r="C50" s="2">
        <v>38134</v>
      </c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2">
        <v>46200.000000000007</v>
      </c>
      <c r="Q50" s="2">
        <v>84000</v>
      </c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2">
        <v>46206.600000000006</v>
      </c>
      <c r="AE50" s="2">
        <v>84012</v>
      </c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  <c r="AQ50" s="33"/>
      <c r="AR50" s="33"/>
      <c r="AS50" s="33"/>
      <c r="AT50" s="33"/>
      <c r="AU50" s="33"/>
      <c r="AV50" s="33"/>
      <c r="AW50" s="33"/>
      <c r="AX50" s="33"/>
      <c r="AY50" s="33"/>
      <c r="AZ50" s="33"/>
      <c r="BA50" s="33"/>
      <c r="BB50" s="33"/>
      <c r="BC50" s="33"/>
      <c r="BD50" s="33"/>
      <c r="BE50" s="33"/>
      <c r="BF50" s="33"/>
      <c r="BG50" s="33"/>
      <c r="BH50" s="33"/>
      <c r="BI50" s="33"/>
      <c r="BJ50" s="33"/>
      <c r="BK50" s="33"/>
      <c r="BL50" s="33"/>
      <c r="BM50" s="33"/>
      <c r="BN50" s="33"/>
      <c r="BO50" s="33"/>
      <c r="BP50" s="33"/>
      <c r="BQ50" s="33"/>
      <c r="BR50" s="33"/>
      <c r="BS50" s="33"/>
      <c r="BT50" s="33"/>
      <c r="BU50" s="33"/>
      <c r="BV50" s="33"/>
      <c r="BW50" s="33"/>
      <c r="BX50" s="2">
        <v>20981.4</v>
      </c>
      <c r="BY50" s="2">
        <v>38148</v>
      </c>
      <c r="BZ50" s="33"/>
      <c r="CA50" s="33"/>
      <c r="CB50" s="33"/>
      <c r="CC50" s="33"/>
    </row>
    <row r="51" spans="1:81" s="20" customFormat="1" ht="14.1" customHeight="1" x14ac:dyDescent="0.15">
      <c r="A51" s="25">
        <v>48</v>
      </c>
      <c r="B51" s="2">
        <v>11457.050000000001</v>
      </c>
      <c r="C51" s="2">
        <v>20831</v>
      </c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2">
        <v>21236.050000000003</v>
      </c>
      <c r="Q51" s="2">
        <v>38611</v>
      </c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2">
        <v>46242.9</v>
      </c>
      <c r="AE51" s="2">
        <v>84078</v>
      </c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3"/>
      <c r="BE51" s="33"/>
      <c r="BF51" s="33"/>
      <c r="BG51" s="33"/>
      <c r="BH51" s="33"/>
      <c r="BI51" s="33"/>
      <c r="BJ51" s="33"/>
      <c r="BK51" s="33"/>
      <c r="BL51" s="33"/>
      <c r="BM51" s="33"/>
      <c r="BN51" s="33"/>
      <c r="BO51" s="33"/>
      <c r="BP51" s="33"/>
      <c r="BQ51" s="33"/>
      <c r="BR51" s="33"/>
      <c r="BS51" s="33"/>
      <c r="BT51" s="33"/>
      <c r="BU51" s="33"/>
      <c r="BV51" s="33"/>
      <c r="BW51" s="33"/>
      <c r="BX51" s="2">
        <v>45650.000000000007</v>
      </c>
      <c r="BY51" s="2">
        <v>83000</v>
      </c>
      <c r="BZ51" s="33"/>
      <c r="CA51" s="33"/>
      <c r="CB51" s="33"/>
      <c r="CC51" s="33"/>
    </row>
    <row r="52" spans="1:81" s="20" customFormat="1" ht="14.1" customHeight="1" x14ac:dyDescent="0.15">
      <c r="A52" s="25">
        <v>49</v>
      </c>
      <c r="B52" s="2">
        <v>11457.050000000001</v>
      </c>
      <c r="C52" s="2">
        <v>20831</v>
      </c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2">
        <v>21236.050000000003</v>
      </c>
      <c r="Q52" s="2">
        <v>38611</v>
      </c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2">
        <v>46242.9</v>
      </c>
      <c r="AE52" s="2">
        <v>84078</v>
      </c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  <c r="AQ52" s="33"/>
      <c r="AR52" s="33"/>
      <c r="AS52" s="33"/>
      <c r="AT52" s="33"/>
      <c r="AU52" s="33"/>
      <c r="AV52" s="33"/>
      <c r="AW52" s="33"/>
      <c r="AX52" s="33"/>
      <c r="AY52" s="33"/>
      <c r="AZ52" s="33"/>
      <c r="BA52" s="33"/>
      <c r="BB52" s="33"/>
      <c r="BC52" s="33"/>
      <c r="BD52" s="33"/>
      <c r="BE52" s="33"/>
      <c r="BF52" s="33"/>
      <c r="BG52" s="33"/>
      <c r="BH52" s="33"/>
      <c r="BI52" s="33"/>
      <c r="BJ52" s="33"/>
      <c r="BK52" s="33"/>
      <c r="BL52" s="33"/>
      <c r="BM52" s="33"/>
      <c r="BN52" s="33"/>
      <c r="BO52" s="33"/>
      <c r="BP52" s="33"/>
      <c r="BQ52" s="33"/>
      <c r="BR52" s="33"/>
      <c r="BS52" s="33"/>
      <c r="BT52" s="33"/>
      <c r="BU52" s="33"/>
      <c r="BV52" s="33"/>
      <c r="BW52" s="33"/>
      <c r="BX52" s="2">
        <v>46035.000000000007</v>
      </c>
      <c r="BY52" s="2">
        <v>83700</v>
      </c>
      <c r="BZ52" s="33"/>
      <c r="CA52" s="33"/>
      <c r="CB52" s="33"/>
      <c r="CC52" s="33"/>
    </row>
    <row r="53" spans="1:81" s="20" customFormat="1" ht="14.1" customHeight="1" x14ac:dyDescent="0.15">
      <c r="A53" s="25">
        <v>50</v>
      </c>
      <c r="B53" s="2">
        <v>12181.95</v>
      </c>
      <c r="C53" s="2">
        <v>22149</v>
      </c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2">
        <v>43176.65</v>
      </c>
      <c r="Q53" s="2">
        <v>78503</v>
      </c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2">
        <v>46200.000000000007</v>
      </c>
      <c r="AE53" s="2">
        <v>84000</v>
      </c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  <c r="AQ53" s="33"/>
      <c r="AR53" s="33"/>
      <c r="AS53" s="33"/>
      <c r="AT53" s="33"/>
      <c r="AU53" s="33"/>
      <c r="AV53" s="33"/>
      <c r="AW53" s="33"/>
      <c r="AX53" s="33"/>
      <c r="AY53" s="33"/>
      <c r="AZ53" s="33"/>
      <c r="BA53" s="33"/>
      <c r="BB53" s="33"/>
      <c r="BC53" s="33"/>
      <c r="BD53" s="33"/>
      <c r="BE53" s="33"/>
      <c r="BF53" s="33"/>
      <c r="BG53" s="33"/>
      <c r="BH53" s="33"/>
      <c r="BI53" s="33"/>
      <c r="BJ53" s="33"/>
      <c r="BK53" s="33"/>
      <c r="BL53" s="33"/>
      <c r="BM53" s="33"/>
      <c r="BN53" s="33"/>
      <c r="BO53" s="33"/>
      <c r="BP53" s="33"/>
      <c r="BQ53" s="33"/>
      <c r="BR53" s="33"/>
      <c r="BS53" s="33"/>
      <c r="BT53" s="33"/>
      <c r="BU53" s="33"/>
      <c r="BV53" s="33"/>
      <c r="BW53" s="33"/>
      <c r="BX53" s="2">
        <v>45348.600000000006</v>
      </c>
      <c r="BY53" s="2">
        <v>82452</v>
      </c>
      <c r="BZ53" s="33"/>
      <c r="CA53" s="33"/>
      <c r="CB53" s="33"/>
      <c r="CC53" s="33"/>
    </row>
    <row r="54" spans="1:81" s="20" customFormat="1" ht="14.1" customHeight="1" x14ac:dyDescent="0.15">
      <c r="A54" s="25">
        <v>51</v>
      </c>
      <c r="B54" s="2">
        <v>11510.400000000001</v>
      </c>
      <c r="C54" s="2">
        <v>20928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2">
        <v>46200.000000000007</v>
      </c>
      <c r="Q54" s="2">
        <v>84000</v>
      </c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2">
        <v>46200.000000000007</v>
      </c>
      <c r="AE54" s="2">
        <v>84000</v>
      </c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  <c r="AQ54" s="33"/>
      <c r="AR54" s="33"/>
      <c r="AS54" s="33"/>
      <c r="AT54" s="33"/>
      <c r="AU54" s="33"/>
      <c r="AV54" s="33"/>
      <c r="AW54" s="33"/>
      <c r="AX54" s="33"/>
      <c r="AY54" s="33"/>
      <c r="AZ54" s="33"/>
      <c r="BA54" s="33"/>
      <c r="BB54" s="33"/>
      <c r="BC54" s="33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3"/>
      <c r="BR54" s="33"/>
      <c r="BS54" s="33"/>
      <c r="BT54" s="33"/>
      <c r="BU54" s="33"/>
      <c r="BV54" s="33"/>
      <c r="BW54" s="33"/>
      <c r="BX54" s="2">
        <v>46035.000000000007</v>
      </c>
      <c r="BY54" s="2">
        <v>83700</v>
      </c>
      <c r="BZ54" s="33"/>
      <c r="CA54" s="33"/>
      <c r="CB54" s="33"/>
      <c r="CC54" s="33"/>
    </row>
    <row r="55" spans="1:81" s="20" customFormat="1" ht="14.1" customHeight="1" x14ac:dyDescent="0.15">
      <c r="A55" s="25">
        <v>52</v>
      </c>
      <c r="B55" s="2">
        <v>12146.750000000002</v>
      </c>
      <c r="C55" s="2">
        <v>22085</v>
      </c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2">
        <v>46200.000000000007</v>
      </c>
      <c r="Q55" s="2">
        <v>84000</v>
      </c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2">
        <v>53900.000000000007</v>
      </c>
      <c r="AE55" s="2">
        <v>98000</v>
      </c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33"/>
      <c r="BA55" s="33"/>
      <c r="BB55" s="33"/>
      <c r="BC55" s="33"/>
      <c r="BD55" s="33"/>
      <c r="BE55" s="33"/>
      <c r="BF55" s="33"/>
      <c r="BG55" s="33"/>
      <c r="BH55" s="33"/>
      <c r="BI55" s="33"/>
      <c r="BJ55" s="33"/>
      <c r="BK55" s="33"/>
      <c r="BL55" s="33"/>
      <c r="BM55" s="33"/>
      <c r="BN55" s="33"/>
      <c r="BO55" s="33"/>
      <c r="BP55" s="33"/>
      <c r="BQ55" s="33"/>
      <c r="BR55" s="33"/>
      <c r="BS55" s="33"/>
      <c r="BT55" s="33"/>
      <c r="BU55" s="33"/>
      <c r="BV55" s="33"/>
      <c r="BW55" s="33"/>
      <c r="BX55" s="33"/>
      <c r="BY55" s="33"/>
      <c r="BZ55" s="33"/>
      <c r="CA55" s="33"/>
      <c r="CB55" s="33"/>
      <c r="CC55" s="33"/>
    </row>
    <row r="56" spans="1:81" s="20" customFormat="1" ht="14.1" customHeight="1" x14ac:dyDescent="0.15">
      <c r="A56" s="25">
        <v>53</v>
      </c>
      <c r="B56" s="2">
        <v>20515</v>
      </c>
      <c r="C56" s="2">
        <v>37300</v>
      </c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2">
        <v>46200.000000000007</v>
      </c>
      <c r="Q56" s="2">
        <v>84000</v>
      </c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2">
        <v>53900.000000000007</v>
      </c>
      <c r="AE56" s="2">
        <v>98000</v>
      </c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33"/>
      <c r="BP56" s="33"/>
      <c r="BQ56" s="33"/>
      <c r="BR56" s="33"/>
      <c r="BS56" s="33"/>
      <c r="BT56" s="33"/>
      <c r="BU56" s="33"/>
      <c r="BV56" s="33"/>
      <c r="BW56" s="33"/>
      <c r="BX56" s="33"/>
      <c r="BY56" s="33"/>
      <c r="BZ56" s="33"/>
      <c r="CA56" s="33"/>
      <c r="CB56" s="33"/>
      <c r="CC56" s="33"/>
    </row>
    <row r="57" spans="1:81" s="20" customFormat="1" ht="14.1" customHeight="1" x14ac:dyDescent="0.15">
      <c r="A57" s="25">
        <v>54</v>
      </c>
      <c r="B57" s="2">
        <v>11561.000000000002</v>
      </c>
      <c r="C57" s="2">
        <v>21020</v>
      </c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2">
        <v>12516.900000000001</v>
      </c>
      <c r="Q57" s="2">
        <v>22758</v>
      </c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2">
        <v>53900.000000000007</v>
      </c>
      <c r="AE57" s="2">
        <v>98000</v>
      </c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  <c r="AQ57" s="33"/>
      <c r="AR57" s="33"/>
      <c r="AS57" s="33"/>
      <c r="AT57" s="33"/>
      <c r="AU57" s="33"/>
      <c r="AV57" s="33"/>
      <c r="AW57" s="33"/>
      <c r="AX57" s="33"/>
      <c r="AY57" s="33"/>
      <c r="AZ57" s="33"/>
      <c r="BA57" s="33"/>
      <c r="BB57" s="33"/>
      <c r="BC57" s="33"/>
      <c r="BD57" s="33"/>
      <c r="BE57" s="33"/>
      <c r="BF57" s="33"/>
      <c r="BG57" s="33"/>
      <c r="BH57" s="33"/>
      <c r="BI57" s="33"/>
      <c r="BJ57" s="33"/>
      <c r="BK57" s="33"/>
      <c r="BL57" s="33"/>
      <c r="BM57" s="33"/>
      <c r="BN57" s="33"/>
      <c r="BO57" s="33"/>
      <c r="BP57" s="33"/>
      <c r="BQ57" s="33"/>
      <c r="BR57" s="33"/>
      <c r="BS57" s="33"/>
      <c r="BT57" s="33"/>
      <c r="BU57" s="33"/>
      <c r="BV57" s="33"/>
      <c r="BW57" s="33"/>
      <c r="BX57" s="33"/>
      <c r="BY57" s="33"/>
      <c r="BZ57" s="33"/>
      <c r="CA57" s="33"/>
      <c r="CB57" s="33"/>
      <c r="CC57" s="33"/>
    </row>
    <row r="58" spans="1:81" s="20" customFormat="1" ht="14.1" customHeight="1" x14ac:dyDescent="0.15">
      <c r="A58" s="25">
        <v>55</v>
      </c>
      <c r="B58" s="2">
        <v>12146.750000000002</v>
      </c>
      <c r="C58" s="2">
        <v>22085</v>
      </c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2">
        <v>12464.1</v>
      </c>
      <c r="Q58" s="2">
        <v>22662</v>
      </c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2">
        <v>53900.000000000007</v>
      </c>
      <c r="AE58" s="2">
        <v>98000</v>
      </c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D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33"/>
      <c r="BV58" s="33"/>
      <c r="BW58" s="33"/>
      <c r="BX58" s="33"/>
      <c r="BY58" s="33"/>
      <c r="BZ58" s="33"/>
      <c r="CA58" s="33"/>
      <c r="CB58" s="33"/>
      <c r="CC58" s="33"/>
    </row>
    <row r="59" spans="1:81" s="20" customFormat="1" ht="14.1" customHeight="1" x14ac:dyDescent="0.15">
      <c r="A59" s="25">
        <v>56</v>
      </c>
      <c r="B59" s="2">
        <v>12216.050000000001</v>
      </c>
      <c r="C59" s="2">
        <v>22211</v>
      </c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2">
        <v>12517.45</v>
      </c>
      <c r="Q59" s="2">
        <v>22759</v>
      </c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2">
        <v>53900.000000000007</v>
      </c>
      <c r="AE59" s="2">
        <v>98000</v>
      </c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  <c r="AQ59" s="33"/>
      <c r="AR59" s="33"/>
      <c r="AS59" s="33"/>
      <c r="AT59" s="33"/>
      <c r="AU59" s="33"/>
      <c r="AV59" s="33"/>
      <c r="AW59" s="33"/>
      <c r="AX59" s="33"/>
      <c r="AY59" s="33"/>
      <c r="AZ59" s="33"/>
      <c r="BA59" s="33"/>
      <c r="BB59" s="33"/>
      <c r="BC59" s="33"/>
      <c r="BD59" s="33"/>
      <c r="BE59" s="33"/>
      <c r="BF59" s="33"/>
      <c r="BG59" s="33"/>
      <c r="BH59" s="33"/>
      <c r="BI59" s="33"/>
      <c r="BJ59" s="33"/>
      <c r="BK59" s="33"/>
      <c r="BL59" s="33"/>
      <c r="BM59" s="33"/>
      <c r="BN59" s="33"/>
      <c r="BO59" s="33"/>
      <c r="BP59" s="33"/>
      <c r="BQ59" s="33"/>
      <c r="BR59" s="33"/>
      <c r="BS59" s="33"/>
      <c r="BT59" s="33"/>
      <c r="BU59" s="33"/>
      <c r="BV59" s="33"/>
      <c r="BW59" s="33"/>
      <c r="BX59" s="33"/>
      <c r="BY59" s="33"/>
      <c r="BZ59" s="33"/>
      <c r="CA59" s="33"/>
      <c r="CB59" s="33"/>
      <c r="CC59" s="33"/>
    </row>
    <row r="60" spans="1:81" s="20" customFormat="1" ht="14.1" customHeight="1" x14ac:dyDescent="0.15">
      <c r="A60" s="25">
        <v>57</v>
      </c>
      <c r="B60" s="2">
        <v>12221.550000000001</v>
      </c>
      <c r="C60" s="2">
        <v>22221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2">
        <v>12417.35</v>
      </c>
      <c r="Q60" s="2">
        <v>22577</v>
      </c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2">
        <v>53926.950000000004</v>
      </c>
      <c r="AE60" s="2">
        <v>98049</v>
      </c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D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33"/>
      <c r="BV60" s="33"/>
      <c r="BW60" s="33"/>
      <c r="BX60" s="33"/>
      <c r="BY60" s="33"/>
      <c r="BZ60" s="33"/>
      <c r="CA60" s="33"/>
      <c r="CB60" s="33"/>
      <c r="CC60" s="33"/>
    </row>
    <row r="61" spans="1:81" s="20" customFormat="1" ht="14.1" customHeight="1" x14ac:dyDescent="0.15">
      <c r="A61" s="25">
        <v>58</v>
      </c>
      <c r="B61" s="2">
        <v>20515</v>
      </c>
      <c r="C61" s="2">
        <v>37300</v>
      </c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2">
        <v>45210.000000000007</v>
      </c>
      <c r="Q61" s="2">
        <v>82200</v>
      </c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2">
        <v>46242.9</v>
      </c>
      <c r="AE61" s="2">
        <v>84078</v>
      </c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3"/>
      <c r="AT61" s="33"/>
      <c r="AU61" s="33"/>
      <c r="AV61" s="33"/>
      <c r="AW61" s="33"/>
      <c r="AX61" s="33"/>
      <c r="AY61" s="33"/>
      <c r="AZ61" s="33"/>
      <c r="BA61" s="33"/>
      <c r="BB61" s="33"/>
      <c r="BC61" s="33"/>
      <c r="BD61" s="33"/>
      <c r="BE61" s="33"/>
      <c r="BF61" s="33"/>
      <c r="BG61" s="33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3"/>
      <c r="BV61" s="33"/>
      <c r="BW61" s="33"/>
      <c r="BX61" s="33"/>
      <c r="BY61" s="33"/>
      <c r="BZ61" s="33"/>
      <c r="CA61" s="33"/>
      <c r="CB61" s="33"/>
      <c r="CC61" s="33"/>
    </row>
    <row r="62" spans="1:81" s="20" customFormat="1" ht="14.1" customHeight="1" x14ac:dyDescent="0.15">
      <c r="A62" s="25">
        <v>59</v>
      </c>
      <c r="B62" s="2">
        <v>12146.750000000002</v>
      </c>
      <c r="C62" s="2">
        <v>22085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2">
        <v>45810.05</v>
      </c>
      <c r="Q62" s="2">
        <v>83291</v>
      </c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2">
        <v>46200.000000000007</v>
      </c>
      <c r="AE62" s="2">
        <v>84000</v>
      </c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33"/>
      <c r="BV62" s="33"/>
      <c r="BW62" s="33"/>
      <c r="BX62" s="33"/>
      <c r="BY62" s="33"/>
      <c r="BZ62" s="33"/>
      <c r="CA62" s="33"/>
      <c r="CB62" s="33"/>
      <c r="CC62" s="33"/>
    </row>
    <row r="63" spans="1:81" s="20" customFormat="1" ht="14.1" customHeight="1" x14ac:dyDescent="0.15">
      <c r="A63" s="25">
        <v>60</v>
      </c>
      <c r="B63" s="2">
        <v>11302.500000000002</v>
      </c>
      <c r="C63" s="2">
        <v>20550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2">
        <v>46536.600000000006</v>
      </c>
      <c r="Q63" s="2">
        <v>84612</v>
      </c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2">
        <v>46200.000000000007</v>
      </c>
      <c r="AE63" s="2">
        <v>84000</v>
      </c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3"/>
      <c r="CA63" s="33"/>
      <c r="CB63" s="33"/>
      <c r="CC63" s="33"/>
    </row>
    <row r="64" spans="1:81" s="20" customFormat="1" ht="14.1" customHeight="1" x14ac:dyDescent="0.15">
      <c r="A64" s="25">
        <v>61</v>
      </c>
      <c r="B64" s="2">
        <v>11302.500000000002</v>
      </c>
      <c r="C64" s="2">
        <v>20550</v>
      </c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2">
        <v>46383.15</v>
      </c>
      <c r="Q64" s="2">
        <v>84333</v>
      </c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2">
        <v>46200.000000000007</v>
      </c>
      <c r="AE64" s="2">
        <v>84000</v>
      </c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33"/>
      <c r="BO64" s="33"/>
      <c r="BP64" s="33"/>
      <c r="BQ64" s="33"/>
      <c r="BR64" s="33"/>
      <c r="BS64" s="33"/>
      <c r="BT64" s="33"/>
      <c r="BU64" s="33"/>
      <c r="BV64" s="33"/>
      <c r="BW64" s="33"/>
      <c r="BX64" s="33"/>
      <c r="BY64" s="33"/>
      <c r="BZ64" s="33"/>
      <c r="CA64" s="33"/>
      <c r="CB64" s="33"/>
      <c r="CC64" s="33"/>
    </row>
    <row r="65" spans="1:81" s="20" customFormat="1" ht="14.1" customHeight="1" x14ac:dyDescent="0.15">
      <c r="A65" s="25">
        <v>62</v>
      </c>
      <c r="B65" s="2">
        <v>11561.000000000002</v>
      </c>
      <c r="C65" s="2">
        <v>21020</v>
      </c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2">
        <v>19356.150000000001</v>
      </c>
      <c r="Q65" s="2">
        <v>35193</v>
      </c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2">
        <v>20900</v>
      </c>
      <c r="AE65" s="2">
        <v>38000</v>
      </c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33"/>
      <c r="AU65" s="33"/>
      <c r="AV65" s="33"/>
      <c r="AW65" s="33"/>
      <c r="AX65" s="33"/>
      <c r="AY65" s="33"/>
      <c r="AZ65" s="33"/>
      <c r="BA65" s="33"/>
      <c r="BB65" s="33"/>
      <c r="BC65" s="33"/>
      <c r="BD65" s="33"/>
      <c r="BE65" s="33"/>
      <c r="BF65" s="33"/>
      <c r="BG65" s="33"/>
      <c r="BH65" s="33"/>
      <c r="BI65" s="33"/>
      <c r="BJ65" s="33"/>
      <c r="BK65" s="33"/>
      <c r="BL65" s="33"/>
      <c r="BM65" s="33"/>
      <c r="BN65" s="33"/>
      <c r="BO65" s="33"/>
      <c r="BP65" s="33"/>
      <c r="BQ65" s="33"/>
      <c r="BR65" s="33"/>
      <c r="BS65" s="33"/>
      <c r="BT65" s="33"/>
      <c r="BU65" s="33"/>
      <c r="BV65" s="33"/>
      <c r="BW65" s="33"/>
      <c r="BX65" s="33"/>
      <c r="BY65" s="33"/>
      <c r="BZ65" s="33"/>
      <c r="CA65" s="33"/>
      <c r="CB65" s="33"/>
      <c r="CC65" s="33"/>
    </row>
    <row r="66" spans="1:81" s="20" customFormat="1" ht="14.1" customHeight="1" x14ac:dyDescent="0.15">
      <c r="A66" s="25">
        <v>63</v>
      </c>
      <c r="B66" s="2">
        <v>11561.000000000002</v>
      </c>
      <c r="C66" s="2">
        <v>21020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2">
        <v>19281.900000000001</v>
      </c>
      <c r="Q66" s="2">
        <v>35058</v>
      </c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2">
        <v>46242.9</v>
      </c>
      <c r="AE66" s="2">
        <v>84078</v>
      </c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D66" s="33"/>
      <c r="BE66" s="33"/>
      <c r="BF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33"/>
      <c r="BV66" s="33"/>
      <c r="BW66" s="33"/>
      <c r="BX66" s="33"/>
      <c r="BY66" s="33"/>
      <c r="BZ66" s="33"/>
      <c r="CA66" s="33"/>
      <c r="CB66" s="33"/>
      <c r="CC66" s="33"/>
    </row>
    <row r="67" spans="1:81" s="20" customFormat="1" ht="14.1" customHeight="1" x14ac:dyDescent="0.15">
      <c r="A67" s="25">
        <v>64</v>
      </c>
      <c r="B67" s="2">
        <v>12146.750000000002</v>
      </c>
      <c r="C67" s="2">
        <v>22085</v>
      </c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2">
        <v>20900</v>
      </c>
      <c r="Q67" s="2">
        <v>38000</v>
      </c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2">
        <v>46200.000000000007</v>
      </c>
      <c r="AE67" s="2">
        <v>84000</v>
      </c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  <c r="AQ67" s="33"/>
      <c r="AR67" s="33"/>
      <c r="AS67" s="33"/>
      <c r="AT67" s="33"/>
      <c r="AU67" s="33"/>
      <c r="AV67" s="33"/>
      <c r="AW67" s="33"/>
      <c r="AX67" s="33"/>
      <c r="AY67" s="33"/>
      <c r="AZ67" s="33"/>
      <c r="BA67" s="33"/>
      <c r="BB67" s="33"/>
      <c r="BC67" s="33"/>
      <c r="BD67" s="33"/>
      <c r="BE67" s="33"/>
      <c r="BF67" s="33"/>
      <c r="BG67" s="33"/>
      <c r="BH67" s="33"/>
      <c r="BI67" s="33"/>
      <c r="BJ67" s="33"/>
      <c r="BK67" s="33"/>
      <c r="BL67" s="33"/>
      <c r="BM67" s="33"/>
      <c r="BN67" s="33"/>
      <c r="BO67" s="33"/>
      <c r="BP67" s="33"/>
      <c r="BQ67" s="33"/>
      <c r="BR67" s="33"/>
      <c r="BS67" s="33"/>
      <c r="BT67" s="33"/>
      <c r="BU67" s="33"/>
      <c r="BV67" s="33"/>
      <c r="BW67" s="33"/>
      <c r="BX67" s="33"/>
      <c r="BY67" s="33"/>
      <c r="BZ67" s="33"/>
      <c r="CA67" s="33"/>
      <c r="CB67" s="33"/>
      <c r="CC67" s="33"/>
    </row>
    <row r="68" spans="1:81" s="20" customFormat="1" ht="14.1" customHeight="1" x14ac:dyDescent="0.15">
      <c r="A68" s="25">
        <v>65</v>
      </c>
      <c r="B68" s="2">
        <v>11302.500000000002</v>
      </c>
      <c r="C68" s="2">
        <v>20550</v>
      </c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2">
        <v>45335.950000000004</v>
      </c>
      <c r="Q68" s="2">
        <v>82429</v>
      </c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2">
        <v>46242.9</v>
      </c>
      <c r="AE68" s="2">
        <v>84078</v>
      </c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  <c r="AQ68" s="33"/>
      <c r="AR68" s="33"/>
      <c r="AS68" s="33"/>
      <c r="AT68" s="33"/>
      <c r="AU68" s="33"/>
      <c r="AV68" s="33"/>
      <c r="AW68" s="33"/>
      <c r="AX68" s="33"/>
      <c r="AY68" s="33"/>
      <c r="AZ68" s="33"/>
      <c r="BA68" s="33"/>
      <c r="BB68" s="33"/>
      <c r="BC68" s="33"/>
      <c r="BD68" s="33"/>
      <c r="BE68" s="33"/>
      <c r="BF68" s="33"/>
      <c r="BG68" s="33"/>
      <c r="BH68" s="33"/>
      <c r="BI68" s="33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  <c r="CB68" s="33"/>
      <c r="CC68" s="33"/>
    </row>
    <row r="69" spans="1:81" s="20" customFormat="1" ht="14.1" customHeight="1" x14ac:dyDescent="0.15">
      <c r="A69" s="25">
        <v>66</v>
      </c>
      <c r="B69" s="2">
        <v>12181.95</v>
      </c>
      <c r="C69" s="2">
        <v>22149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2">
        <v>45241.9</v>
      </c>
      <c r="Q69" s="2">
        <v>82258</v>
      </c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2">
        <v>46242.9</v>
      </c>
      <c r="AE69" s="2">
        <v>84078</v>
      </c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  <c r="AQ69" s="33"/>
      <c r="AR69" s="33"/>
      <c r="AS69" s="33"/>
      <c r="AT69" s="33"/>
      <c r="AU69" s="33"/>
      <c r="AV69" s="33"/>
      <c r="AW69" s="33"/>
      <c r="AX69" s="33"/>
      <c r="AY69" s="33"/>
      <c r="AZ69" s="33"/>
      <c r="BA69" s="33"/>
      <c r="BB69" s="33"/>
      <c r="BC69" s="33"/>
      <c r="BD69" s="33"/>
      <c r="BE69" s="33"/>
      <c r="BF69" s="33"/>
      <c r="BG69" s="33"/>
      <c r="BH69" s="33"/>
      <c r="BI69" s="33"/>
      <c r="BJ69" s="33"/>
      <c r="BK69" s="33"/>
      <c r="BL69" s="33"/>
      <c r="BM69" s="33"/>
      <c r="BN69" s="33"/>
      <c r="BO69" s="33"/>
      <c r="BP69" s="33"/>
      <c r="BQ69" s="33"/>
      <c r="BR69" s="33"/>
      <c r="BS69" s="33"/>
      <c r="BT69" s="33"/>
      <c r="BU69" s="33"/>
      <c r="BV69" s="33"/>
      <c r="BW69" s="33"/>
      <c r="BX69" s="33"/>
      <c r="BY69" s="33"/>
      <c r="BZ69" s="33"/>
      <c r="CA69" s="33"/>
      <c r="CB69" s="33"/>
      <c r="CC69" s="33"/>
    </row>
    <row r="70" spans="1:81" s="20" customFormat="1" ht="14.1" customHeight="1" x14ac:dyDescent="0.15">
      <c r="A70" s="25">
        <v>67</v>
      </c>
      <c r="B70" s="2">
        <v>11385.000000000002</v>
      </c>
      <c r="C70" s="2">
        <v>20700</v>
      </c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2">
        <v>45817.750000000007</v>
      </c>
      <c r="Q70" s="2">
        <v>83305</v>
      </c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2">
        <v>46200.000000000007</v>
      </c>
      <c r="AE70" s="2">
        <v>84000</v>
      </c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  <c r="AQ70" s="33"/>
      <c r="AR70" s="33"/>
      <c r="AS70" s="33"/>
      <c r="AT70" s="33"/>
      <c r="AU70" s="33"/>
      <c r="AV70" s="33"/>
      <c r="AW70" s="33"/>
      <c r="AX70" s="33"/>
      <c r="AY70" s="33"/>
      <c r="AZ70" s="33"/>
      <c r="BA70" s="33"/>
      <c r="BB70" s="33"/>
      <c r="BC70" s="33"/>
      <c r="BD70" s="33"/>
      <c r="BE70" s="33"/>
      <c r="BF70" s="33"/>
      <c r="BG70" s="33"/>
      <c r="BH70" s="33"/>
      <c r="BI70" s="33"/>
      <c r="BJ70" s="33"/>
      <c r="BK70" s="33"/>
      <c r="BL70" s="33"/>
      <c r="BM70" s="33"/>
      <c r="BN70" s="33"/>
      <c r="BO70" s="33"/>
      <c r="BP70" s="33"/>
      <c r="BQ70" s="33"/>
      <c r="BR70" s="33"/>
      <c r="BS70" s="33"/>
      <c r="BT70" s="33"/>
      <c r="BU70" s="33"/>
      <c r="BV70" s="33"/>
      <c r="BW70" s="33"/>
      <c r="BX70" s="33"/>
      <c r="BY70" s="33"/>
      <c r="BZ70" s="33"/>
      <c r="CA70" s="33"/>
      <c r="CB70" s="33"/>
      <c r="CC70" s="33"/>
    </row>
    <row r="71" spans="1:81" s="20" customFormat="1" ht="14.1" customHeight="1" x14ac:dyDescent="0.15">
      <c r="A71" s="25">
        <v>68</v>
      </c>
      <c r="B71" s="2">
        <v>20900</v>
      </c>
      <c r="C71" s="2">
        <v>38000</v>
      </c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2">
        <v>45826.55</v>
      </c>
      <c r="Q71" s="2">
        <v>83321</v>
      </c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2">
        <v>21227.800000000003</v>
      </c>
      <c r="AE71" s="2">
        <v>38596</v>
      </c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  <c r="AQ71" s="33"/>
      <c r="AR71" s="33"/>
      <c r="AS71" s="33"/>
      <c r="AT71" s="33"/>
      <c r="AU71" s="33"/>
      <c r="AV71" s="33"/>
      <c r="AW71" s="33"/>
      <c r="AX71" s="33"/>
      <c r="AY71" s="33"/>
      <c r="AZ71" s="33"/>
      <c r="BA71" s="33"/>
      <c r="BB71" s="33"/>
      <c r="BC71" s="33"/>
      <c r="BD71" s="33"/>
      <c r="BE71" s="33"/>
      <c r="BF71" s="33"/>
      <c r="BG71" s="33"/>
      <c r="BH71" s="33"/>
      <c r="BI71" s="33"/>
      <c r="BJ71" s="33"/>
      <c r="BK71" s="33"/>
      <c r="BL71" s="33"/>
      <c r="BM71" s="33"/>
      <c r="BN71" s="33"/>
      <c r="BO71" s="33"/>
      <c r="BP71" s="33"/>
      <c r="BQ71" s="33"/>
      <c r="BR71" s="33"/>
      <c r="BS71" s="33"/>
      <c r="BT71" s="33"/>
      <c r="BU71" s="33"/>
      <c r="BV71" s="33"/>
      <c r="BW71" s="33"/>
      <c r="BX71" s="33"/>
      <c r="BY71" s="33"/>
      <c r="BZ71" s="33"/>
      <c r="CA71" s="33"/>
      <c r="CB71" s="33"/>
      <c r="CC71" s="33"/>
    </row>
    <row r="72" spans="1:81" s="20" customFormat="1" ht="14.1" customHeight="1" x14ac:dyDescent="0.15">
      <c r="A72" s="25">
        <v>69</v>
      </c>
      <c r="B72" s="2">
        <v>20900</v>
      </c>
      <c r="C72" s="2">
        <v>38000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2">
        <v>45856.250000000007</v>
      </c>
      <c r="Q72" s="2">
        <v>83375</v>
      </c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2">
        <v>21227.800000000003</v>
      </c>
      <c r="AE72" s="2">
        <v>38596</v>
      </c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  <c r="AQ72" s="33"/>
      <c r="AR72" s="33"/>
      <c r="AS72" s="33"/>
      <c r="AT72" s="33"/>
      <c r="AU72" s="33"/>
      <c r="AV72" s="33"/>
      <c r="AW72" s="33"/>
      <c r="AX72" s="33"/>
      <c r="AY72" s="33"/>
      <c r="AZ72" s="33"/>
      <c r="BA72" s="33"/>
      <c r="BB72" s="33"/>
      <c r="BC72" s="33"/>
      <c r="BD72" s="33"/>
      <c r="BE72" s="33"/>
      <c r="BF72" s="33"/>
      <c r="BG72" s="33"/>
      <c r="BH72" s="33"/>
      <c r="BI72" s="33"/>
      <c r="BJ72" s="33"/>
      <c r="BK72" s="33"/>
      <c r="BL72" s="33"/>
      <c r="BM72" s="33"/>
      <c r="BN72" s="33"/>
      <c r="BO72" s="33"/>
      <c r="BP72" s="33"/>
      <c r="BQ72" s="33"/>
      <c r="BR72" s="33"/>
      <c r="BS72" s="33"/>
      <c r="BT72" s="33"/>
      <c r="BU72" s="33"/>
      <c r="BV72" s="33"/>
      <c r="BW72" s="33"/>
      <c r="BX72" s="33"/>
      <c r="BY72" s="33"/>
      <c r="BZ72" s="33"/>
      <c r="CA72" s="33"/>
      <c r="CB72" s="33"/>
      <c r="CC72" s="33"/>
    </row>
    <row r="73" spans="1:81" s="20" customFormat="1" ht="14.1" customHeight="1" x14ac:dyDescent="0.15">
      <c r="A73" s="25">
        <v>70</v>
      </c>
      <c r="B73" s="2">
        <v>33130.350000000006</v>
      </c>
      <c r="C73" s="2">
        <v>60237</v>
      </c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2">
        <v>45815.55</v>
      </c>
      <c r="Q73" s="2">
        <v>83301</v>
      </c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2">
        <v>12780.35</v>
      </c>
      <c r="AE73" s="2">
        <v>23237</v>
      </c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  <c r="AQ73" s="33"/>
      <c r="AR73" s="33"/>
      <c r="AS73" s="33"/>
      <c r="AT73" s="33"/>
      <c r="AU73" s="33"/>
      <c r="AV73" s="33"/>
      <c r="AW73" s="33"/>
      <c r="AX73" s="33"/>
      <c r="AY73" s="33"/>
      <c r="AZ73" s="33"/>
      <c r="BA73" s="33"/>
      <c r="BB73" s="33"/>
      <c r="BC73" s="33"/>
      <c r="BD73" s="33"/>
      <c r="BE73" s="33"/>
      <c r="BF73" s="33"/>
      <c r="BG73" s="33"/>
      <c r="BH73" s="33"/>
      <c r="BI73" s="33"/>
      <c r="BJ73" s="33"/>
      <c r="BK73" s="33"/>
      <c r="BL73" s="33"/>
      <c r="BM73" s="33"/>
      <c r="BN73" s="33"/>
      <c r="BO73" s="33"/>
      <c r="BP73" s="33"/>
      <c r="BQ73" s="33"/>
      <c r="BR73" s="33"/>
      <c r="BS73" s="33"/>
      <c r="BT73" s="33"/>
      <c r="BU73" s="33"/>
      <c r="BV73" s="33"/>
      <c r="BW73" s="33"/>
      <c r="BX73" s="33"/>
      <c r="BY73" s="33"/>
      <c r="BZ73" s="33"/>
      <c r="CA73" s="33"/>
      <c r="CB73" s="33"/>
      <c r="CC73" s="33"/>
    </row>
    <row r="74" spans="1:81" s="20" customFormat="1" ht="14.1" customHeight="1" x14ac:dyDescent="0.15">
      <c r="A74" s="25">
        <v>71</v>
      </c>
      <c r="B74" s="2">
        <v>20900</v>
      </c>
      <c r="C74" s="2">
        <v>38000</v>
      </c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2">
        <v>45858.450000000004</v>
      </c>
      <c r="Q74" s="2">
        <v>83379</v>
      </c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2">
        <v>44000</v>
      </c>
      <c r="AE74" s="2">
        <v>80000</v>
      </c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  <c r="AQ74" s="33"/>
      <c r="AR74" s="33"/>
      <c r="AS74" s="33"/>
      <c r="AT74" s="33"/>
      <c r="AU74" s="33"/>
      <c r="AV74" s="33"/>
      <c r="AW74" s="33"/>
      <c r="AX74" s="33"/>
      <c r="AY74" s="33"/>
      <c r="AZ74" s="33"/>
      <c r="BA74" s="33"/>
      <c r="BB74" s="33"/>
      <c r="BC74" s="33"/>
      <c r="BD74" s="33"/>
      <c r="BE74" s="33"/>
      <c r="BF74" s="33"/>
      <c r="BG74" s="33"/>
      <c r="BH74" s="33"/>
      <c r="BI74" s="33"/>
      <c r="BJ74" s="33"/>
      <c r="BK74" s="33"/>
      <c r="BL74" s="33"/>
      <c r="BM74" s="33"/>
      <c r="BN74" s="33"/>
      <c r="BO74" s="33"/>
      <c r="BP74" s="33"/>
      <c r="BQ74" s="33"/>
      <c r="BR74" s="33"/>
      <c r="BS74" s="33"/>
      <c r="BT74" s="33"/>
      <c r="BU74" s="33"/>
      <c r="BV74" s="33"/>
      <c r="BW74" s="33"/>
      <c r="BX74" s="33"/>
      <c r="BY74" s="33"/>
      <c r="BZ74" s="33"/>
      <c r="CA74" s="33"/>
      <c r="CB74" s="33"/>
      <c r="CC74" s="33"/>
    </row>
    <row r="75" spans="1:81" s="20" customFormat="1" ht="14.1" customHeight="1" x14ac:dyDescent="0.15">
      <c r="A75" s="25">
        <v>72</v>
      </c>
      <c r="B75" s="2">
        <v>46200.000000000007</v>
      </c>
      <c r="C75" s="2">
        <v>84000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2">
        <v>45864.500000000007</v>
      </c>
      <c r="Q75" s="2">
        <v>83390</v>
      </c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  <c r="AQ75" s="33"/>
      <c r="AR75" s="33"/>
      <c r="AS75" s="33"/>
      <c r="AT75" s="33"/>
      <c r="AU75" s="33"/>
      <c r="AV75" s="33"/>
      <c r="AW75" s="33"/>
      <c r="AX75" s="33"/>
      <c r="AY75" s="33"/>
      <c r="AZ75" s="33"/>
      <c r="BA75" s="33"/>
      <c r="BB75" s="33"/>
      <c r="BC75" s="33"/>
      <c r="BD75" s="33"/>
      <c r="BE75" s="33"/>
      <c r="BF75" s="33"/>
      <c r="BG75" s="33"/>
      <c r="BH75" s="33"/>
      <c r="BI75" s="33"/>
      <c r="BJ75" s="33"/>
      <c r="BK75" s="33"/>
      <c r="BL75" s="33"/>
      <c r="BM75" s="33"/>
      <c r="BN75" s="33"/>
      <c r="BO75" s="33"/>
      <c r="BP75" s="33"/>
      <c r="BQ75" s="33"/>
      <c r="BR75" s="33"/>
      <c r="BS75" s="33"/>
      <c r="BT75" s="33"/>
      <c r="BU75" s="33"/>
      <c r="BV75" s="33"/>
      <c r="BW75" s="33"/>
      <c r="BX75" s="33"/>
      <c r="BY75" s="33"/>
      <c r="BZ75" s="33"/>
      <c r="CA75" s="33"/>
      <c r="CB75" s="33"/>
      <c r="CC75" s="33"/>
    </row>
    <row r="76" spans="1:81" s="20" customFormat="1" ht="14.1" customHeight="1" x14ac:dyDescent="0.15">
      <c r="A76" s="25">
        <v>73</v>
      </c>
      <c r="B76" s="2">
        <v>32665.600000000002</v>
      </c>
      <c r="C76" s="2">
        <v>59392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2">
        <v>43401.05</v>
      </c>
      <c r="Q76" s="2">
        <v>78911</v>
      </c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  <c r="AQ76" s="33"/>
      <c r="AR76" s="33"/>
      <c r="AS76" s="33"/>
      <c r="AT76" s="33"/>
      <c r="AU76" s="33"/>
      <c r="AV76" s="33"/>
      <c r="AW76" s="33"/>
      <c r="AX76" s="33"/>
      <c r="AY76" s="33"/>
      <c r="AZ76" s="33"/>
      <c r="BA76" s="33"/>
      <c r="BB76" s="33"/>
      <c r="BC76" s="33"/>
      <c r="BD76" s="33"/>
      <c r="BE76" s="33"/>
      <c r="BF76" s="33"/>
      <c r="BG76" s="33"/>
      <c r="BH76" s="33"/>
      <c r="BI76" s="33"/>
      <c r="BJ76" s="33"/>
      <c r="BK76" s="33"/>
      <c r="BL76" s="33"/>
      <c r="BM76" s="33"/>
      <c r="BN76" s="33"/>
      <c r="BO76" s="33"/>
      <c r="BP76" s="33"/>
      <c r="BQ76" s="33"/>
      <c r="BR76" s="33"/>
      <c r="BS76" s="33"/>
      <c r="BT76" s="33"/>
      <c r="BU76" s="33"/>
      <c r="BV76" s="33"/>
      <c r="BW76" s="33"/>
      <c r="BX76" s="33"/>
      <c r="BY76" s="33"/>
      <c r="BZ76" s="33"/>
      <c r="CA76" s="33"/>
      <c r="CB76" s="33"/>
      <c r="CC76" s="33"/>
    </row>
    <row r="77" spans="1:81" s="20" customFormat="1" ht="14.1" customHeight="1" x14ac:dyDescent="0.15">
      <c r="A77" s="25">
        <v>74</v>
      </c>
      <c r="B77" s="2">
        <v>41250</v>
      </c>
      <c r="C77" s="2">
        <v>75000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2">
        <v>43393.9</v>
      </c>
      <c r="Q77" s="2">
        <v>78898</v>
      </c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  <c r="AQ77" s="33"/>
      <c r="AR77" s="33"/>
      <c r="AS77" s="33"/>
      <c r="AT77" s="33"/>
      <c r="AU77" s="33"/>
      <c r="AV77" s="33"/>
      <c r="AW77" s="33"/>
      <c r="AX77" s="33"/>
      <c r="AY77" s="33"/>
      <c r="AZ77" s="33"/>
      <c r="BA77" s="33"/>
      <c r="BB77" s="33"/>
      <c r="BC77" s="33"/>
      <c r="BD77" s="33"/>
      <c r="BE77" s="33"/>
      <c r="BF77" s="33"/>
      <c r="BG77" s="33"/>
      <c r="BH77" s="33"/>
      <c r="BI77" s="33"/>
      <c r="BJ77" s="33"/>
      <c r="BK77" s="33"/>
      <c r="BL77" s="33"/>
      <c r="BM77" s="33"/>
      <c r="BN77" s="33"/>
      <c r="BO77" s="33"/>
      <c r="BP77" s="33"/>
      <c r="BQ77" s="33"/>
      <c r="BR77" s="33"/>
      <c r="BS77" s="33"/>
      <c r="BT77" s="33"/>
      <c r="BU77" s="33"/>
      <c r="BV77" s="33"/>
      <c r="BW77" s="33"/>
      <c r="BX77" s="33"/>
      <c r="BY77" s="33"/>
      <c r="BZ77" s="33"/>
      <c r="CA77" s="33"/>
      <c r="CB77" s="33"/>
      <c r="CC77" s="33"/>
    </row>
    <row r="78" spans="1:81" s="20" customFormat="1" ht="14.1" customHeight="1" x14ac:dyDescent="0.15">
      <c r="A78" s="25">
        <v>75</v>
      </c>
      <c r="B78" s="2">
        <v>19370.45</v>
      </c>
      <c r="C78" s="2">
        <v>35219</v>
      </c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2">
        <v>43419.75</v>
      </c>
      <c r="Q78" s="2">
        <v>78945</v>
      </c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  <c r="AQ78" s="33"/>
      <c r="AR78" s="33"/>
      <c r="AS78" s="33"/>
      <c r="AT78" s="33"/>
      <c r="AU78" s="33"/>
      <c r="AV78" s="33"/>
      <c r="AW78" s="33"/>
      <c r="AX78" s="33"/>
      <c r="AY78" s="33"/>
      <c r="AZ78" s="33"/>
      <c r="BA78" s="33"/>
      <c r="BB78" s="33"/>
      <c r="BC78" s="33"/>
      <c r="BD78" s="33"/>
      <c r="BE78" s="33"/>
      <c r="BF78" s="33"/>
      <c r="BG78" s="33"/>
      <c r="BH78" s="33"/>
      <c r="BI78" s="33"/>
      <c r="BJ78" s="33"/>
      <c r="BK78" s="33"/>
      <c r="BL78" s="33"/>
      <c r="BM78" s="33"/>
      <c r="BN78" s="33"/>
      <c r="BO78" s="33"/>
      <c r="BP78" s="33"/>
      <c r="BQ78" s="33"/>
      <c r="BR78" s="33"/>
      <c r="BS78" s="33"/>
      <c r="BT78" s="33"/>
      <c r="BU78" s="33"/>
      <c r="BV78" s="33"/>
      <c r="BW78" s="33"/>
      <c r="BX78" s="33"/>
      <c r="BY78" s="33"/>
      <c r="BZ78" s="33"/>
      <c r="CA78" s="33"/>
      <c r="CB78" s="33"/>
      <c r="CC78" s="33"/>
    </row>
    <row r="79" spans="1:81" s="20" customFormat="1" ht="14.1" customHeight="1" x14ac:dyDescent="0.15">
      <c r="A79" s="25">
        <v>76</v>
      </c>
      <c r="B79" s="2">
        <v>19371</v>
      </c>
      <c r="C79" s="2">
        <v>35220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2">
        <v>12421.750000000002</v>
      </c>
      <c r="Q79" s="2">
        <v>22585</v>
      </c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  <c r="AQ79" s="33"/>
      <c r="AR79" s="33"/>
      <c r="AS79" s="33"/>
      <c r="AT79" s="33"/>
      <c r="AU79" s="33"/>
      <c r="AV79" s="33"/>
      <c r="AW79" s="33"/>
      <c r="AX79" s="33"/>
      <c r="AY79" s="33"/>
      <c r="AZ79" s="33"/>
      <c r="BA79" s="33"/>
      <c r="BB79" s="33"/>
      <c r="BC79" s="33"/>
      <c r="BD79" s="33"/>
      <c r="BE79" s="33"/>
      <c r="BF79" s="33"/>
      <c r="BG79" s="33"/>
      <c r="BH79" s="33"/>
      <c r="BI79" s="33"/>
      <c r="BJ79" s="33"/>
      <c r="BK79" s="33"/>
      <c r="BL79" s="33"/>
      <c r="BM79" s="33"/>
      <c r="BN79" s="33"/>
      <c r="BO79" s="33"/>
      <c r="BP79" s="33"/>
      <c r="BQ79" s="33"/>
      <c r="BR79" s="33"/>
      <c r="BS79" s="33"/>
      <c r="BT79" s="33"/>
      <c r="BU79" s="33"/>
      <c r="BV79" s="33"/>
      <c r="BW79" s="33"/>
      <c r="BX79" s="33"/>
      <c r="BY79" s="33"/>
      <c r="BZ79" s="33"/>
      <c r="CA79" s="33"/>
      <c r="CB79" s="33"/>
      <c r="CC79" s="33"/>
    </row>
    <row r="80" spans="1:81" s="20" customFormat="1" ht="14.1" customHeight="1" x14ac:dyDescent="0.15">
      <c r="A80" s="25">
        <v>77</v>
      </c>
      <c r="B80" s="2">
        <v>11398.750000000002</v>
      </c>
      <c r="C80" s="2">
        <v>20725</v>
      </c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2">
        <v>45811.15</v>
      </c>
      <c r="Q80" s="2">
        <v>83293</v>
      </c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  <c r="AQ80" s="33"/>
      <c r="AR80" s="33"/>
      <c r="AS80" s="33"/>
      <c r="AT80" s="33"/>
      <c r="AU80" s="33"/>
      <c r="AV80" s="33"/>
      <c r="AW80" s="33"/>
      <c r="AX80" s="33"/>
      <c r="AY80" s="33"/>
      <c r="AZ80" s="33"/>
      <c r="BA80" s="33"/>
      <c r="BB80" s="33"/>
      <c r="BC80" s="33"/>
      <c r="BD80" s="33"/>
      <c r="BE80" s="33"/>
      <c r="BF80" s="33"/>
      <c r="BG80" s="33"/>
      <c r="BH80" s="33"/>
      <c r="BI80" s="33"/>
      <c r="BJ80" s="33"/>
      <c r="BK80" s="33"/>
      <c r="BL80" s="33"/>
      <c r="BM80" s="33"/>
      <c r="BN80" s="33"/>
      <c r="BO80" s="33"/>
      <c r="BP80" s="33"/>
      <c r="BQ80" s="33"/>
      <c r="BR80" s="33"/>
      <c r="BS80" s="33"/>
      <c r="BT80" s="33"/>
      <c r="BU80" s="33"/>
      <c r="BV80" s="33"/>
      <c r="BW80" s="33"/>
      <c r="BX80" s="33"/>
      <c r="BY80" s="33"/>
      <c r="BZ80" s="33"/>
      <c r="CA80" s="33"/>
      <c r="CB80" s="33"/>
      <c r="CC80" s="33"/>
    </row>
    <row r="81" spans="1:81" s="20" customFormat="1" ht="14.1" customHeight="1" x14ac:dyDescent="0.15">
      <c r="A81" s="25">
        <v>78</v>
      </c>
      <c r="B81" s="2">
        <v>11302.500000000002</v>
      </c>
      <c r="C81" s="2">
        <v>20550</v>
      </c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2">
        <v>44083.600000000006</v>
      </c>
      <c r="Q81" s="2">
        <v>80152</v>
      </c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  <c r="AQ81" s="33"/>
      <c r="AR81" s="33"/>
      <c r="AS81" s="33"/>
      <c r="AT81" s="33"/>
      <c r="AU81" s="33"/>
      <c r="AV81" s="33"/>
      <c r="AW81" s="33"/>
      <c r="AX81" s="33"/>
      <c r="AY81" s="33"/>
      <c r="AZ81" s="33"/>
      <c r="BA81" s="33"/>
      <c r="BB81" s="33"/>
      <c r="BC81" s="33"/>
      <c r="BD81" s="33"/>
      <c r="BE81" s="33"/>
      <c r="BF81" s="33"/>
      <c r="BG81" s="33"/>
      <c r="BH81" s="33"/>
      <c r="BI81" s="33"/>
      <c r="BJ81" s="33"/>
      <c r="BK81" s="33"/>
      <c r="BL81" s="33"/>
      <c r="BM81" s="33"/>
      <c r="BN81" s="33"/>
      <c r="BO81" s="33"/>
      <c r="BP81" s="33"/>
      <c r="BQ81" s="33"/>
      <c r="BR81" s="33"/>
      <c r="BS81" s="33"/>
      <c r="BT81" s="33"/>
      <c r="BU81" s="33"/>
      <c r="BV81" s="33"/>
      <c r="BW81" s="33"/>
      <c r="BX81" s="33"/>
      <c r="BY81" s="33"/>
      <c r="BZ81" s="33"/>
      <c r="CA81" s="33"/>
      <c r="CB81" s="33"/>
      <c r="CC81" s="33"/>
    </row>
    <row r="82" spans="1:81" s="20" customFormat="1" ht="14.1" customHeight="1" x14ac:dyDescent="0.15">
      <c r="A82" s="25">
        <v>79</v>
      </c>
      <c r="B82" s="2">
        <v>44102.3</v>
      </c>
      <c r="C82" s="2">
        <v>80186</v>
      </c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2">
        <v>43157.950000000004</v>
      </c>
      <c r="Q82" s="2">
        <v>78469</v>
      </c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  <c r="AQ82" s="33"/>
      <c r="AR82" s="33"/>
      <c r="AS82" s="33"/>
      <c r="AT82" s="33"/>
      <c r="AU82" s="33"/>
      <c r="AV82" s="33"/>
      <c r="AW82" s="33"/>
      <c r="AX82" s="33"/>
      <c r="AY82" s="33"/>
      <c r="AZ82" s="33"/>
      <c r="BA82" s="33"/>
      <c r="BB82" s="33"/>
      <c r="BC82" s="33"/>
      <c r="BD82" s="33"/>
      <c r="BE82" s="33"/>
      <c r="BF82" s="33"/>
      <c r="BG82" s="33"/>
      <c r="BH82" s="33"/>
      <c r="BI82" s="33"/>
      <c r="BJ82" s="33"/>
      <c r="BK82" s="33"/>
      <c r="BL82" s="33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3"/>
      <c r="CA82" s="33"/>
      <c r="CB82" s="33"/>
      <c r="CC82" s="33"/>
    </row>
    <row r="83" spans="1:81" s="20" customFormat="1" ht="14.1" customHeight="1" x14ac:dyDescent="0.15">
      <c r="A83" s="25">
        <v>80</v>
      </c>
      <c r="B83" s="2">
        <v>33133.100000000006</v>
      </c>
      <c r="C83" s="2">
        <v>60242</v>
      </c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2">
        <v>20900</v>
      </c>
      <c r="Q83" s="2">
        <v>38000</v>
      </c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  <c r="AQ83" s="33"/>
      <c r="AR83" s="33"/>
      <c r="AS83" s="33"/>
      <c r="AT83" s="33"/>
      <c r="AU83" s="33"/>
      <c r="AV83" s="33"/>
      <c r="AW83" s="33"/>
      <c r="AX83" s="33"/>
      <c r="AY83" s="33"/>
      <c r="AZ83" s="33"/>
      <c r="BA83" s="33"/>
      <c r="BB83" s="33"/>
      <c r="BC83" s="33"/>
      <c r="BD83" s="33"/>
      <c r="BE83" s="33"/>
      <c r="BF83" s="33"/>
      <c r="BG83" s="33"/>
      <c r="BH83" s="33"/>
      <c r="BI83" s="33"/>
      <c r="BJ83" s="33"/>
      <c r="BK83" s="33"/>
      <c r="BL83" s="33"/>
      <c r="BM83" s="33"/>
      <c r="BN83" s="33"/>
      <c r="BO83" s="33"/>
      <c r="BP83" s="33"/>
      <c r="BQ83" s="33"/>
      <c r="BR83" s="33"/>
      <c r="BS83" s="33"/>
      <c r="BT83" s="33"/>
      <c r="BU83" s="33"/>
      <c r="BV83" s="33"/>
      <c r="BW83" s="33"/>
      <c r="BX83" s="33"/>
      <c r="BY83" s="33"/>
      <c r="BZ83" s="33"/>
      <c r="CA83" s="33"/>
      <c r="CB83" s="33"/>
      <c r="CC83" s="33"/>
    </row>
    <row r="84" spans="1:81" s="20" customFormat="1" ht="14.1" customHeight="1" x14ac:dyDescent="0.15">
      <c r="A84" s="25">
        <v>81</v>
      </c>
      <c r="B84" s="2">
        <v>43630.950000000004</v>
      </c>
      <c r="C84" s="2">
        <v>79329</v>
      </c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2">
        <v>45313.4</v>
      </c>
      <c r="Q84" s="2">
        <v>82388</v>
      </c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  <c r="AQ84" s="33"/>
      <c r="AR84" s="33"/>
      <c r="AS84" s="33"/>
      <c r="AT84" s="33"/>
      <c r="AU84" s="33"/>
      <c r="AV84" s="33"/>
      <c r="AW84" s="33"/>
      <c r="AX84" s="33"/>
      <c r="AY84" s="33"/>
      <c r="AZ84" s="33"/>
      <c r="BA84" s="33"/>
      <c r="BB84" s="33"/>
      <c r="BC84" s="33"/>
      <c r="BD84" s="33"/>
      <c r="BE84" s="33"/>
      <c r="BF84" s="33"/>
      <c r="BG84" s="33"/>
      <c r="BH84" s="33"/>
      <c r="BI84" s="33"/>
      <c r="BJ84" s="33"/>
      <c r="BK84" s="33"/>
      <c r="BL84" s="33"/>
      <c r="BM84" s="33"/>
      <c r="BN84" s="33"/>
      <c r="BO84" s="33"/>
      <c r="BP84" s="33"/>
      <c r="BQ84" s="33"/>
      <c r="BR84" s="33"/>
      <c r="BS84" s="33"/>
      <c r="BT84" s="33"/>
      <c r="BU84" s="33"/>
      <c r="BV84" s="33"/>
      <c r="BW84" s="33"/>
      <c r="BX84" s="33"/>
      <c r="BY84" s="33"/>
      <c r="BZ84" s="33"/>
      <c r="CA84" s="33"/>
      <c r="CB84" s="33"/>
      <c r="CC84" s="33"/>
    </row>
    <row r="85" spans="1:81" s="20" customFormat="1" ht="14.1" customHeight="1" x14ac:dyDescent="0.15">
      <c r="A85" s="25">
        <v>82</v>
      </c>
      <c r="B85" s="2">
        <v>43630.950000000004</v>
      </c>
      <c r="C85" s="2">
        <v>79329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2">
        <v>45210.000000000007</v>
      </c>
      <c r="Q85" s="2">
        <v>82200</v>
      </c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  <c r="AQ85" s="33"/>
      <c r="AR85" s="33"/>
      <c r="AS85" s="33"/>
      <c r="AT85" s="33"/>
      <c r="AU85" s="33"/>
      <c r="AV85" s="33"/>
      <c r="AW85" s="33"/>
      <c r="AX85" s="33"/>
      <c r="AY85" s="33"/>
      <c r="AZ85" s="33"/>
      <c r="BA85" s="33"/>
      <c r="BB85" s="33"/>
      <c r="BC85" s="33"/>
      <c r="BD85" s="33"/>
      <c r="BE85" s="33"/>
      <c r="BF85" s="33"/>
      <c r="BG85" s="33"/>
      <c r="BH85" s="33"/>
      <c r="BI85" s="33"/>
      <c r="BJ85" s="33"/>
      <c r="BK85" s="33"/>
      <c r="BL85" s="33"/>
      <c r="BM85" s="33"/>
      <c r="BN85" s="33"/>
      <c r="BO85" s="33"/>
      <c r="BP85" s="33"/>
      <c r="BQ85" s="33"/>
      <c r="BR85" s="33"/>
      <c r="BS85" s="33"/>
      <c r="BT85" s="33"/>
      <c r="BU85" s="33"/>
      <c r="BV85" s="33"/>
      <c r="BW85" s="33"/>
      <c r="BX85" s="33"/>
      <c r="BY85" s="33"/>
      <c r="BZ85" s="33"/>
      <c r="CA85" s="33"/>
      <c r="CB85" s="33"/>
      <c r="CC85" s="33"/>
    </row>
    <row r="86" spans="1:81" s="20" customFormat="1" ht="14.1" customHeight="1" x14ac:dyDescent="0.15">
      <c r="A86" s="25">
        <v>83</v>
      </c>
      <c r="B86" s="2">
        <v>43630.950000000004</v>
      </c>
      <c r="C86" s="2">
        <v>79329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2">
        <v>45100.000000000007</v>
      </c>
      <c r="Q86" s="2">
        <v>82000</v>
      </c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  <c r="AQ86" s="33"/>
      <c r="AR86" s="33"/>
      <c r="AS86" s="33"/>
      <c r="AT86" s="33"/>
      <c r="AU86" s="33"/>
      <c r="AV86" s="33"/>
      <c r="AW86" s="33"/>
      <c r="AX86" s="33"/>
      <c r="AY86" s="33"/>
      <c r="AZ86" s="33"/>
      <c r="BA86" s="33"/>
      <c r="BB86" s="33"/>
      <c r="BC86" s="33"/>
      <c r="BD86" s="33"/>
      <c r="BE86" s="33"/>
      <c r="BF86" s="33"/>
      <c r="BG86" s="33"/>
      <c r="BH86" s="33"/>
      <c r="BI86" s="33"/>
      <c r="BJ86" s="33"/>
      <c r="BK86" s="33"/>
      <c r="BL86" s="33"/>
      <c r="BM86" s="33"/>
      <c r="BN86" s="33"/>
      <c r="BO86" s="33"/>
      <c r="BP86" s="33"/>
      <c r="BQ86" s="33"/>
      <c r="BR86" s="33"/>
      <c r="BS86" s="33"/>
      <c r="BT86" s="33"/>
      <c r="BU86" s="33"/>
      <c r="BV86" s="33"/>
      <c r="BW86" s="33"/>
      <c r="BX86" s="33"/>
      <c r="BY86" s="33"/>
      <c r="BZ86" s="33"/>
      <c r="CA86" s="33"/>
      <c r="CB86" s="33"/>
      <c r="CC86" s="33"/>
    </row>
    <row r="87" spans="1:81" s="20" customFormat="1" ht="14.1" customHeight="1" x14ac:dyDescent="0.15">
      <c r="A87" s="25">
        <v>84</v>
      </c>
      <c r="B87" s="2">
        <v>43630.950000000004</v>
      </c>
      <c r="C87" s="2">
        <v>79329</v>
      </c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2">
        <v>47204.850000000006</v>
      </c>
      <c r="Q87" s="2">
        <v>85827</v>
      </c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  <c r="AQ87" s="33"/>
      <c r="AR87" s="33"/>
      <c r="AS87" s="33"/>
      <c r="AT87" s="33"/>
      <c r="AU87" s="33"/>
      <c r="AV87" s="33"/>
      <c r="AW87" s="33"/>
      <c r="AX87" s="33"/>
      <c r="AY87" s="33"/>
      <c r="AZ87" s="33"/>
      <c r="BA87" s="33"/>
      <c r="BB87" s="33"/>
      <c r="BC87" s="33"/>
      <c r="BD87" s="33"/>
      <c r="BE87" s="33"/>
      <c r="BF87" s="33"/>
      <c r="BG87" s="33"/>
      <c r="BH87" s="33"/>
      <c r="BI87" s="33"/>
      <c r="BJ87" s="33"/>
      <c r="BK87" s="33"/>
      <c r="BL87" s="33"/>
      <c r="BM87" s="33"/>
      <c r="BN87" s="33"/>
      <c r="BO87" s="33"/>
      <c r="BP87" s="33"/>
      <c r="BQ87" s="33"/>
      <c r="BR87" s="33"/>
      <c r="BS87" s="33"/>
      <c r="BT87" s="33"/>
      <c r="BU87" s="33"/>
      <c r="BV87" s="33"/>
      <c r="BW87" s="33"/>
      <c r="BX87" s="33"/>
      <c r="BY87" s="33"/>
      <c r="BZ87" s="33"/>
      <c r="CA87" s="33"/>
      <c r="CB87" s="33"/>
      <c r="CC87" s="33"/>
    </row>
    <row r="88" spans="1:81" s="20" customFormat="1" ht="14.1" customHeight="1" x14ac:dyDescent="0.15">
      <c r="A88" s="25">
        <v>85</v>
      </c>
      <c r="B88" s="2">
        <v>41462.300000000003</v>
      </c>
      <c r="C88" s="2">
        <v>75386</v>
      </c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2">
        <v>43626.55</v>
      </c>
      <c r="Q88" s="2">
        <v>79321</v>
      </c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  <c r="AQ88" s="33"/>
      <c r="AR88" s="33"/>
      <c r="AS88" s="33"/>
      <c r="AT88" s="33"/>
      <c r="AU88" s="33"/>
      <c r="AV88" s="33"/>
      <c r="AW88" s="33"/>
      <c r="AX88" s="33"/>
      <c r="AY88" s="33"/>
      <c r="AZ88" s="33"/>
      <c r="BA88" s="33"/>
      <c r="BB88" s="33"/>
      <c r="BC88" s="33"/>
      <c r="BD88" s="33"/>
      <c r="BE88" s="33"/>
      <c r="BF88" s="33"/>
      <c r="BG88" s="33"/>
      <c r="BH88" s="33"/>
      <c r="BI88" s="33"/>
      <c r="BJ88" s="33"/>
      <c r="BK88" s="33"/>
      <c r="BL88" s="33"/>
      <c r="BM88" s="33"/>
      <c r="BN88" s="33"/>
      <c r="BO88" s="33"/>
      <c r="BP88" s="33"/>
      <c r="BQ88" s="33"/>
      <c r="BR88" s="33"/>
      <c r="BS88" s="33"/>
      <c r="BT88" s="33"/>
      <c r="BU88" s="33"/>
      <c r="BV88" s="33"/>
      <c r="BW88" s="33"/>
      <c r="BX88" s="33"/>
      <c r="BY88" s="33"/>
      <c r="BZ88" s="33"/>
      <c r="CA88" s="33"/>
      <c r="CB88" s="33"/>
      <c r="CC88" s="33"/>
    </row>
    <row r="89" spans="1:81" s="20" customFormat="1" ht="14.1" customHeight="1" x14ac:dyDescent="0.15">
      <c r="A89" s="25">
        <v>86</v>
      </c>
      <c r="B89" s="2">
        <v>44000</v>
      </c>
      <c r="C89" s="2">
        <v>80000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2">
        <v>11375.1</v>
      </c>
      <c r="Q89" s="2">
        <v>20682</v>
      </c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3"/>
      <c r="BI89" s="33"/>
      <c r="BJ89" s="33"/>
      <c r="BK89" s="33"/>
      <c r="BL89" s="33"/>
      <c r="BM89" s="33"/>
      <c r="BN89" s="33"/>
      <c r="BO89" s="33"/>
      <c r="BP89" s="33"/>
      <c r="BQ89" s="33"/>
      <c r="BR89" s="33"/>
      <c r="BS89" s="33"/>
      <c r="BT89" s="33"/>
      <c r="BU89" s="33"/>
      <c r="BV89" s="33"/>
      <c r="BW89" s="33"/>
      <c r="BX89" s="33"/>
      <c r="BY89" s="33"/>
      <c r="BZ89" s="33"/>
      <c r="CA89" s="33"/>
      <c r="CB89" s="33"/>
      <c r="CC89" s="33"/>
    </row>
    <row r="90" spans="1:81" s="20" customFormat="1" ht="14.1" customHeight="1" x14ac:dyDescent="0.15">
      <c r="A90" s="25">
        <v>87</v>
      </c>
      <c r="B90" s="2">
        <v>46632.850000000006</v>
      </c>
      <c r="C90" s="2">
        <v>84787</v>
      </c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2">
        <v>43168.4</v>
      </c>
      <c r="Q90" s="2">
        <v>78488</v>
      </c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  <c r="AQ90" s="33"/>
      <c r="AR90" s="33"/>
      <c r="AS90" s="33"/>
      <c r="AT90" s="33"/>
      <c r="AU90" s="33"/>
      <c r="AV90" s="33"/>
      <c r="AW90" s="33"/>
      <c r="AX90" s="33"/>
      <c r="AY90" s="33"/>
      <c r="AZ90" s="33"/>
      <c r="BA90" s="33"/>
      <c r="BB90" s="33"/>
      <c r="BC90" s="33"/>
      <c r="BD90" s="33"/>
      <c r="BE90" s="33"/>
      <c r="BF90" s="33"/>
      <c r="BG90" s="33"/>
      <c r="BH90" s="33"/>
      <c r="BI90" s="33"/>
      <c r="BJ90" s="33"/>
      <c r="BK90" s="33"/>
      <c r="BL90" s="33"/>
      <c r="BM90" s="33"/>
      <c r="BN90" s="33"/>
      <c r="BO90" s="33"/>
      <c r="BP90" s="33"/>
      <c r="BQ90" s="33"/>
      <c r="BR90" s="33"/>
      <c r="BS90" s="33"/>
      <c r="BT90" s="33"/>
      <c r="BU90" s="33"/>
      <c r="BV90" s="33"/>
      <c r="BW90" s="33"/>
      <c r="BX90" s="33"/>
      <c r="BY90" s="33"/>
      <c r="BZ90" s="33"/>
      <c r="CA90" s="33"/>
      <c r="CB90" s="33"/>
      <c r="CC90" s="33"/>
    </row>
    <row r="91" spans="1:81" s="20" customFormat="1" ht="14.1" customHeight="1" x14ac:dyDescent="0.15">
      <c r="A91" s="25">
        <v>88</v>
      </c>
      <c r="B91" s="2">
        <v>46636.700000000004</v>
      </c>
      <c r="C91" s="2">
        <v>84794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2">
        <v>20900</v>
      </c>
      <c r="Q91" s="2">
        <v>38000</v>
      </c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  <c r="AQ91" s="33"/>
      <c r="AR91" s="33"/>
      <c r="AS91" s="33"/>
      <c r="AT91" s="33"/>
      <c r="AU91" s="33"/>
      <c r="AV91" s="33"/>
      <c r="AW91" s="33"/>
      <c r="AX91" s="33"/>
      <c r="AY91" s="33"/>
      <c r="AZ91" s="33"/>
      <c r="BA91" s="33"/>
      <c r="BB91" s="33"/>
      <c r="BC91" s="33"/>
      <c r="BD91" s="33"/>
      <c r="BE91" s="33"/>
      <c r="BF91" s="33"/>
      <c r="BG91" s="33"/>
      <c r="BH91" s="33"/>
      <c r="BI91" s="33"/>
      <c r="BJ91" s="33"/>
      <c r="BK91" s="33"/>
      <c r="BL91" s="33"/>
      <c r="BM91" s="33"/>
      <c r="BN91" s="33"/>
      <c r="BO91" s="33"/>
      <c r="BP91" s="33"/>
      <c r="BQ91" s="33"/>
      <c r="BR91" s="33"/>
      <c r="BS91" s="33"/>
      <c r="BT91" s="33"/>
      <c r="BU91" s="33"/>
      <c r="BV91" s="33"/>
      <c r="BW91" s="33"/>
      <c r="BX91" s="33"/>
      <c r="BY91" s="33"/>
      <c r="BZ91" s="33"/>
      <c r="CA91" s="33"/>
      <c r="CB91" s="33"/>
      <c r="CC91" s="33"/>
    </row>
    <row r="92" spans="1:81" s="20" customFormat="1" ht="14.1" customHeight="1" x14ac:dyDescent="0.15">
      <c r="A92" s="25">
        <v>89</v>
      </c>
      <c r="B92" s="2">
        <v>44300.3</v>
      </c>
      <c r="C92" s="2">
        <v>80546</v>
      </c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2">
        <v>11385.000000000002</v>
      </c>
      <c r="Q92" s="2">
        <v>20700</v>
      </c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3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3"/>
      <c r="BU92" s="33"/>
      <c r="BV92" s="33"/>
      <c r="BW92" s="33"/>
      <c r="BX92" s="33"/>
      <c r="BY92" s="33"/>
      <c r="BZ92" s="33"/>
      <c r="CA92" s="33"/>
      <c r="CB92" s="33"/>
      <c r="CC92" s="33"/>
    </row>
    <row r="93" spans="1:81" s="20" customFormat="1" ht="14.1" customHeight="1" x14ac:dyDescent="0.15">
      <c r="A93" s="25">
        <v>90</v>
      </c>
      <c r="B93" s="2">
        <v>20955</v>
      </c>
      <c r="C93" s="2">
        <v>38100</v>
      </c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2">
        <v>20597.5</v>
      </c>
      <c r="Q93" s="2">
        <v>37450</v>
      </c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  <c r="AQ93" s="33"/>
      <c r="AR93" s="33"/>
      <c r="AS93" s="33"/>
      <c r="AT93" s="33"/>
      <c r="AU93" s="33"/>
      <c r="AV93" s="33"/>
      <c r="AW93" s="33"/>
      <c r="AX93" s="33"/>
      <c r="AY93" s="33"/>
      <c r="AZ93" s="33"/>
      <c r="BA93" s="33"/>
      <c r="BB93" s="33"/>
      <c r="BC93" s="33"/>
      <c r="BD93" s="33"/>
      <c r="BE93" s="33"/>
      <c r="BF93" s="33"/>
      <c r="BG93" s="33"/>
      <c r="BH93" s="33"/>
      <c r="BI93" s="33"/>
      <c r="BJ93" s="33"/>
      <c r="BK93" s="33"/>
      <c r="BL93" s="33"/>
      <c r="BM93" s="33"/>
      <c r="BN93" s="33"/>
      <c r="BO93" s="33"/>
      <c r="BP93" s="33"/>
      <c r="BQ93" s="33"/>
      <c r="BR93" s="33"/>
      <c r="BS93" s="33"/>
      <c r="BT93" s="33"/>
      <c r="BU93" s="33"/>
      <c r="BV93" s="33"/>
      <c r="BW93" s="33"/>
      <c r="BX93" s="33"/>
      <c r="BY93" s="33"/>
      <c r="BZ93" s="33"/>
      <c r="CA93" s="33"/>
      <c r="CB93" s="33"/>
      <c r="CC93" s="33"/>
    </row>
    <row r="94" spans="1:81" s="20" customFormat="1" ht="14.1" customHeight="1" x14ac:dyDescent="0.15">
      <c r="A94" s="25">
        <v>91</v>
      </c>
      <c r="B94" s="2">
        <v>20955</v>
      </c>
      <c r="C94" s="2">
        <v>38100</v>
      </c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2">
        <v>46200.000000000007</v>
      </c>
      <c r="Q94" s="2">
        <v>84000</v>
      </c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  <c r="BD94" s="33"/>
      <c r="BE94" s="33"/>
      <c r="BF94" s="33"/>
      <c r="BG94" s="33"/>
      <c r="BH94" s="33"/>
      <c r="BI94" s="33"/>
      <c r="BJ94" s="33"/>
      <c r="BK94" s="33"/>
      <c r="BL94" s="33"/>
      <c r="BM94" s="33"/>
      <c r="BN94" s="33"/>
      <c r="BO94" s="33"/>
      <c r="BP94" s="33"/>
      <c r="BQ94" s="33"/>
      <c r="BR94" s="33"/>
      <c r="BS94" s="33"/>
      <c r="BT94" s="33"/>
      <c r="BU94" s="33"/>
      <c r="BV94" s="33"/>
      <c r="BW94" s="33"/>
      <c r="BX94" s="33"/>
      <c r="BY94" s="33"/>
      <c r="BZ94" s="33"/>
      <c r="CA94" s="33"/>
      <c r="CB94" s="33"/>
      <c r="CC94" s="33"/>
    </row>
    <row r="95" spans="1:81" s="20" customFormat="1" ht="14.1" customHeight="1" x14ac:dyDescent="0.15">
      <c r="A95" s="25">
        <v>92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2">
        <v>45861.200000000004</v>
      </c>
      <c r="Q95" s="2">
        <v>83384</v>
      </c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  <c r="BD95" s="33"/>
      <c r="BE95" s="33"/>
      <c r="BF95" s="33"/>
      <c r="BG95" s="33"/>
      <c r="BH95" s="33"/>
      <c r="BI95" s="33"/>
      <c r="BJ95" s="33"/>
      <c r="BK95" s="33"/>
      <c r="BL95" s="33"/>
      <c r="BM95" s="33"/>
      <c r="BN95" s="33"/>
      <c r="BO95" s="33"/>
      <c r="BP95" s="33"/>
      <c r="BQ95" s="33"/>
      <c r="BR95" s="33"/>
      <c r="BS95" s="33"/>
      <c r="BT95" s="33"/>
      <c r="BU95" s="33"/>
      <c r="BV95" s="33"/>
      <c r="BW95" s="33"/>
      <c r="BX95" s="33"/>
      <c r="BY95" s="33"/>
      <c r="BZ95" s="33"/>
      <c r="CA95" s="33"/>
      <c r="CB95" s="33"/>
      <c r="CC95" s="33"/>
    </row>
    <row r="96" spans="1:81" s="20" customFormat="1" ht="14.1" customHeight="1" x14ac:dyDescent="0.15">
      <c r="A96" s="25">
        <v>93</v>
      </c>
      <c r="B96" s="33"/>
      <c r="C96" s="33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2">
        <v>41444.15</v>
      </c>
      <c r="Q96" s="2">
        <v>75353</v>
      </c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  <c r="AQ96" s="33"/>
      <c r="AR96" s="33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  <c r="BF96" s="33"/>
      <c r="BG96" s="33"/>
      <c r="BH96" s="33"/>
      <c r="BI96" s="33"/>
      <c r="BJ96" s="33"/>
      <c r="BK96" s="33"/>
      <c r="BL96" s="33"/>
      <c r="BM96" s="33"/>
      <c r="BN96" s="33"/>
      <c r="BO96" s="33"/>
      <c r="BP96" s="33"/>
      <c r="BQ96" s="33"/>
      <c r="BR96" s="33"/>
      <c r="BS96" s="33"/>
      <c r="BT96" s="33"/>
      <c r="BU96" s="33"/>
      <c r="BV96" s="33"/>
      <c r="BW96" s="33"/>
      <c r="BX96" s="33"/>
      <c r="BY96" s="33"/>
      <c r="BZ96" s="33"/>
      <c r="CA96" s="33"/>
      <c r="CB96" s="33"/>
      <c r="CC96" s="33"/>
    </row>
    <row r="97" spans="1:83" s="20" customFormat="1" ht="14.1" customHeight="1" x14ac:dyDescent="0.15">
      <c r="A97" s="25">
        <v>94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2">
        <v>43161.25</v>
      </c>
      <c r="Q97" s="2">
        <v>78475</v>
      </c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</row>
    <row r="98" spans="1:83" s="20" customFormat="1" ht="14.1" customHeight="1" x14ac:dyDescent="0.15">
      <c r="A98" s="25">
        <v>95</v>
      </c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2">
        <v>45210.000000000007</v>
      </c>
      <c r="Q98" s="2">
        <v>82200</v>
      </c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  <c r="AQ98" s="33"/>
      <c r="AR98" s="33"/>
      <c r="AS98" s="33"/>
      <c r="AT98" s="33"/>
      <c r="AU98" s="33"/>
      <c r="AV98" s="33"/>
      <c r="AW98" s="33"/>
      <c r="AX98" s="33"/>
      <c r="AY98" s="33"/>
      <c r="AZ98" s="33"/>
      <c r="BA98" s="33"/>
      <c r="BB98" s="33"/>
      <c r="BC98" s="33"/>
      <c r="BD98" s="33"/>
      <c r="BE98" s="33"/>
      <c r="BF98" s="33"/>
      <c r="BG98" s="33"/>
      <c r="BH98" s="33"/>
      <c r="BI98" s="33"/>
      <c r="BJ98" s="33"/>
      <c r="BK98" s="33"/>
      <c r="BL98" s="33"/>
      <c r="BM98" s="33"/>
      <c r="BN98" s="33"/>
      <c r="BO98" s="33"/>
      <c r="BP98" s="33"/>
      <c r="BQ98" s="33"/>
      <c r="BR98" s="33"/>
      <c r="BS98" s="33"/>
      <c r="BT98" s="33"/>
      <c r="BU98" s="33"/>
      <c r="BV98" s="33"/>
      <c r="BW98" s="33"/>
      <c r="BX98" s="33"/>
      <c r="BY98" s="33"/>
      <c r="BZ98" s="33"/>
      <c r="CA98" s="33"/>
      <c r="CB98" s="33"/>
      <c r="CC98" s="33"/>
    </row>
    <row r="99" spans="1:83" s="20" customFormat="1" ht="14.1" customHeight="1" x14ac:dyDescent="0.15">
      <c r="A99" s="25">
        <v>96</v>
      </c>
      <c r="B99" s="33"/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2">
        <v>44092.950000000004</v>
      </c>
      <c r="Q99" s="2">
        <v>80169</v>
      </c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  <c r="AQ99" s="33"/>
      <c r="AR99" s="33"/>
      <c r="AS99" s="33"/>
      <c r="AT99" s="33"/>
      <c r="AU99" s="33"/>
      <c r="AV99" s="33"/>
      <c r="AW99" s="33"/>
      <c r="AX99" s="33"/>
      <c r="AY99" s="33"/>
      <c r="AZ99" s="33"/>
      <c r="BA99" s="33"/>
      <c r="BB99" s="33"/>
      <c r="BC99" s="33"/>
      <c r="BD99" s="33"/>
      <c r="BE99" s="33"/>
      <c r="BF99" s="33"/>
      <c r="BG99" s="33"/>
      <c r="BH99" s="33"/>
      <c r="BI99" s="33"/>
      <c r="BJ99" s="33"/>
      <c r="BK99" s="33"/>
      <c r="BL99" s="33"/>
      <c r="BM99" s="33"/>
      <c r="BN99" s="33"/>
      <c r="BO99" s="33"/>
      <c r="BP99" s="33"/>
      <c r="BQ99" s="33"/>
      <c r="BR99" s="33"/>
      <c r="BS99" s="33"/>
      <c r="BT99" s="33"/>
      <c r="BU99" s="33"/>
      <c r="BV99" s="33"/>
      <c r="BW99" s="33"/>
      <c r="BX99" s="33"/>
      <c r="BY99" s="33"/>
      <c r="BZ99" s="33"/>
      <c r="CA99" s="33"/>
      <c r="CB99" s="33"/>
      <c r="CC99" s="33"/>
    </row>
    <row r="100" spans="1:83" s="20" customFormat="1" ht="14.1" customHeight="1" x14ac:dyDescent="0.15">
      <c r="A100" s="25">
        <v>97</v>
      </c>
      <c r="B100" s="33"/>
      <c r="C100" s="33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2">
        <v>42900</v>
      </c>
      <c r="Q100" s="2">
        <v>78000</v>
      </c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  <c r="AQ100" s="33"/>
      <c r="AR100" s="33"/>
      <c r="AS100" s="33"/>
      <c r="AT100" s="33"/>
      <c r="AU100" s="33"/>
      <c r="AV100" s="33"/>
      <c r="AW100" s="33"/>
      <c r="AX100" s="33"/>
      <c r="AY100" s="33"/>
      <c r="AZ100" s="33"/>
      <c r="BA100" s="33"/>
      <c r="BB100" s="33"/>
      <c r="BC100" s="33"/>
      <c r="BD100" s="33"/>
      <c r="BE100" s="33"/>
      <c r="BF100" s="33"/>
      <c r="BG100" s="33"/>
      <c r="BH100" s="33"/>
      <c r="BI100" s="33"/>
      <c r="BJ100" s="33"/>
      <c r="BK100" s="33"/>
      <c r="BL100" s="33"/>
      <c r="BM100" s="33"/>
      <c r="BN100" s="33"/>
      <c r="BO100" s="33"/>
      <c r="BP100" s="33"/>
      <c r="BQ100" s="33"/>
      <c r="BR100" s="33"/>
      <c r="BS100" s="33"/>
      <c r="BT100" s="33"/>
      <c r="BU100" s="33"/>
      <c r="BV100" s="33"/>
      <c r="BW100" s="33"/>
      <c r="BX100" s="33"/>
      <c r="BY100" s="33"/>
      <c r="BZ100" s="33"/>
      <c r="CA100" s="33"/>
      <c r="CB100" s="33"/>
      <c r="CC100" s="33"/>
    </row>
    <row r="101" spans="1:83" s="20" customFormat="1" ht="14.1" customHeight="1" x14ac:dyDescent="0.15">
      <c r="A101" s="25">
        <v>98</v>
      </c>
      <c r="B101" s="33"/>
      <c r="C101" s="33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2">
        <v>43154.100000000006</v>
      </c>
      <c r="Q101" s="2">
        <v>78462</v>
      </c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  <c r="AQ101" s="33"/>
      <c r="AR101" s="33"/>
      <c r="AS101" s="33"/>
      <c r="AT101" s="33"/>
      <c r="AU101" s="33"/>
      <c r="AV101" s="33"/>
      <c r="AW101" s="33"/>
      <c r="AX101" s="33"/>
      <c r="AY101" s="33"/>
      <c r="AZ101" s="33"/>
      <c r="BA101" s="33"/>
      <c r="BB101" s="33"/>
      <c r="BC101" s="33"/>
      <c r="BD101" s="33"/>
      <c r="BE101" s="33"/>
      <c r="BF101" s="33"/>
      <c r="BG101" s="33"/>
      <c r="BH101" s="33"/>
      <c r="BI101" s="33"/>
      <c r="BJ101" s="33"/>
      <c r="BK101" s="33"/>
      <c r="BL101" s="33"/>
      <c r="BM101" s="33"/>
      <c r="BN101" s="33"/>
      <c r="BO101" s="33"/>
      <c r="BP101" s="33"/>
      <c r="BQ101" s="33"/>
      <c r="BR101" s="33"/>
      <c r="BS101" s="33"/>
      <c r="BT101" s="33"/>
      <c r="BU101" s="33"/>
      <c r="BV101" s="33"/>
      <c r="BW101" s="33"/>
      <c r="BX101" s="33"/>
      <c r="BY101" s="33"/>
      <c r="BZ101" s="33"/>
      <c r="CA101" s="33"/>
      <c r="CB101" s="33"/>
      <c r="CC101" s="33"/>
    </row>
    <row r="102" spans="1:83" s="20" customFormat="1" ht="14.1" customHeight="1" x14ac:dyDescent="0.15">
      <c r="A102" s="25">
        <v>99</v>
      </c>
      <c r="B102" s="33"/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2">
        <v>43178.850000000006</v>
      </c>
      <c r="Q102" s="2">
        <v>78507</v>
      </c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  <c r="AQ102" s="33"/>
      <c r="AR102" s="33"/>
      <c r="AS102" s="33"/>
      <c r="AT102" s="33"/>
      <c r="AU102" s="33"/>
      <c r="AV102" s="33"/>
      <c r="AW102" s="33"/>
      <c r="AX102" s="33"/>
      <c r="AY102" s="33"/>
      <c r="AZ102" s="33"/>
      <c r="BA102" s="33"/>
      <c r="BB102" s="33"/>
      <c r="BC102" s="33"/>
      <c r="BD102" s="33"/>
      <c r="BE102" s="33"/>
      <c r="BF102" s="33"/>
      <c r="BG102" s="33"/>
      <c r="BH102" s="33"/>
      <c r="BI102" s="33"/>
      <c r="BJ102" s="33"/>
      <c r="BK102" s="33"/>
      <c r="BL102" s="33"/>
      <c r="BM102" s="33"/>
      <c r="BN102" s="33"/>
      <c r="BO102" s="33"/>
      <c r="BP102" s="33"/>
      <c r="BQ102" s="33"/>
      <c r="BR102" s="33"/>
      <c r="BS102" s="33"/>
      <c r="BT102" s="33"/>
      <c r="BU102" s="33"/>
      <c r="BV102" s="33"/>
      <c r="BW102" s="33"/>
      <c r="BX102" s="33"/>
      <c r="BY102" s="33"/>
      <c r="BZ102" s="33"/>
      <c r="CA102" s="33"/>
      <c r="CB102" s="33"/>
      <c r="CC102" s="33"/>
    </row>
    <row r="103" spans="1:83" s="20" customFormat="1" ht="14.1" customHeight="1" x14ac:dyDescent="0.15">
      <c r="A103" s="25">
        <v>100</v>
      </c>
      <c r="B103" s="33"/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2">
        <v>43380.700000000004</v>
      </c>
      <c r="Q103" s="2">
        <v>78874</v>
      </c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  <c r="AQ103" s="33"/>
      <c r="AR103" s="33"/>
      <c r="AS103" s="33"/>
      <c r="AT103" s="33"/>
      <c r="AU103" s="33"/>
      <c r="AV103" s="33"/>
      <c r="AW103" s="33"/>
      <c r="AX103" s="33"/>
      <c r="AY103" s="33"/>
      <c r="AZ103" s="33"/>
      <c r="BA103" s="33"/>
      <c r="BB103" s="33"/>
      <c r="BC103" s="33"/>
      <c r="BD103" s="33"/>
      <c r="BE103" s="33"/>
      <c r="BF103" s="33"/>
      <c r="BG103" s="33"/>
      <c r="BH103" s="33"/>
      <c r="BI103" s="33"/>
      <c r="BJ103" s="33"/>
      <c r="BK103" s="33"/>
      <c r="BL103" s="33"/>
      <c r="BM103" s="33"/>
      <c r="BN103" s="33"/>
      <c r="BO103" s="33"/>
      <c r="BP103" s="33"/>
      <c r="BQ103" s="33"/>
      <c r="BR103" s="33"/>
      <c r="BS103" s="33"/>
      <c r="BT103" s="33"/>
      <c r="BU103" s="33"/>
      <c r="BV103" s="33"/>
      <c r="BW103" s="33"/>
      <c r="BX103" s="33"/>
      <c r="BY103" s="33"/>
      <c r="BZ103" s="33"/>
      <c r="CA103" s="33"/>
      <c r="CB103" s="33"/>
      <c r="CC103" s="33"/>
    </row>
    <row r="104" spans="1:83" s="20" customFormat="1" ht="14.1" customHeight="1" x14ac:dyDescent="0.15">
      <c r="A104" s="25">
        <v>101</v>
      </c>
      <c r="B104" s="33"/>
      <c r="C104" s="33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2">
        <v>41358.9</v>
      </c>
      <c r="Q104" s="2">
        <v>75198</v>
      </c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  <c r="AQ104" s="33"/>
      <c r="AR104" s="33"/>
      <c r="AS104" s="33"/>
      <c r="AT104" s="33"/>
      <c r="AU104" s="33"/>
      <c r="AV104" s="33"/>
      <c r="AW104" s="33"/>
      <c r="AX104" s="33"/>
      <c r="AY104" s="33"/>
      <c r="AZ104" s="33"/>
      <c r="BA104" s="33"/>
      <c r="BB104" s="33"/>
      <c r="BC104" s="33"/>
      <c r="BD104" s="33"/>
      <c r="BE104" s="33"/>
      <c r="BF104" s="33"/>
      <c r="BG104" s="33"/>
      <c r="BH104" s="33"/>
      <c r="BI104" s="33"/>
      <c r="BJ104" s="33"/>
      <c r="BK104" s="33"/>
      <c r="BL104" s="33"/>
      <c r="BM104" s="33"/>
      <c r="BN104" s="33"/>
      <c r="BO104" s="33"/>
      <c r="BP104" s="33"/>
      <c r="BQ104" s="33"/>
      <c r="BR104" s="33"/>
      <c r="BS104" s="33"/>
      <c r="BT104" s="33"/>
      <c r="BU104" s="33"/>
      <c r="BV104" s="33"/>
      <c r="BW104" s="33"/>
      <c r="BX104" s="33"/>
      <c r="BY104" s="33"/>
      <c r="BZ104" s="33"/>
      <c r="CA104" s="33"/>
      <c r="CB104" s="33"/>
      <c r="CC104" s="33"/>
    </row>
    <row r="105" spans="1:83" s="20" customFormat="1" ht="14.1" customHeight="1" x14ac:dyDescent="0.15">
      <c r="A105" s="25">
        <v>102</v>
      </c>
      <c r="B105" s="33"/>
      <c r="C105" s="33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2">
        <v>44075.9</v>
      </c>
      <c r="Q105" s="2">
        <v>80138</v>
      </c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  <c r="AQ105" s="33"/>
      <c r="AR105" s="33"/>
      <c r="AS105" s="33"/>
      <c r="AT105" s="33"/>
      <c r="AU105" s="33"/>
      <c r="AV105" s="33"/>
      <c r="AW105" s="33"/>
      <c r="AX105" s="33"/>
      <c r="AY105" s="33"/>
      <c r="AZ105" s="33"/>
      <c r="BA105" s="33"/>
      <c r="BB105" s="33"/>
      <c r="BC105" s="33"/>
      <c r="BD105" s="33"/>
      <c r="BE105" s="33"/>
      <c r="BF105" s="33"/>
      <c r="BG105" s="33"/>
      <c r="BH105" s="33"/>
      <c r="BI105" s="33"/>
      <c r="BJ105" s="33"/>
      <c r="BK105" s="33"/>
      <c r="BL105" s="33"/>
      <c r="BM105" s="33"/>
      <c r="BN105" s="33"/>
      <c r="BO105" s="33"/>
      <c r="BP105" s="33"/>
      <c r="BQ105" s="33"/>
      <c r="BR105" s="33"/>
      <c r="BS105" s="33"/>
      <c r="BT105" s="33"/>
      <c r="BU105" s="33"/>
      <c r="BV105" s="33"/>
      <c r="BW105" s="33"/>
      <c r="BX105" s="33"/>
      <c r="BY105" s="33"/>
      <c r="BZ105" s="33"/>
      <c r="CA105" s="33"/>
      <c r="CB105" s="33"/>
      <c r="CC105" s="33"/>
    </row>
    <row r="106" spans="1:83" s="20" customFormat="1" ht="14.1" customHeight="1" x14ac:dyDescent="0.15">
      <c r="A106" s="25">
        <v>103</v>
      </c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2">
        <v>43165.100000000006</v>
      </c>
      <c r="Q106" s="2">
        <v>78482</v>
      </c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  <c r="AQ106" s="33"/>
      <c r="AR106" s="33"/>
      <c r="AS106" s="33"/>
      <c r="AT106" s="33"/>
      <c r="AU106" s="33"/>
      <c r="AV106" s="33"/>
      <c r="AW106" s="33"/>
      <c r="AX106" s="33"/>
      <c r="AY106" s="33"/>
      <c r="AZ106" s="33"/>
      <c r="BA106" s="33"/>
      <c r="BB106" s="33"/>
      <c r="BC106" s="33"/>
      <c r="BD106" s="33"/>
      <c r="BE106" s="33"/>
      <c r="BF106" s="33"/>
      <c r="BG106" s="33"/>
      <c r="BH106" s="33"/>
      <c r="BI106" s="33"/>
      <c r="BJ106" s="33"/>
      <c r="BK106" s="33"/>
      <c r="BL106" s="33"/>
      <c r="BM106" s="33"/>
      <c r="BN106" s="33"/>
      <c r="BO106" s="33"/>
      <c r="BP106" s="33"/>
      <c r="BQ106" s="33"/>
      <c r="BR106" s="33"/>
      <c r="BS106" s="33"/>
      <c r="BT106" s="33"/>
      <c r="BU106" s="33"/>
      <c r="BV106" s="33"/>
      <c r="BW106" s="33"/>
      <c r="BX106" s="33"/>
      <c r="BY106" s="33"/>
      <c r="BZ106" s="33"/>
      <c r="CA106" s="33"/>
      <c r="CB106" s="33"/>
      <c r="CC106" s="33"/>
    </row>
    <row r="107" spans="1:83" s="20" customFormat="1" ht="14.1" customHeight="1" x14ac:dyDescent="0.15">
      <c r="A107" s="25">
        <v>104</v>
      </c>
      <c r="B107" s="33"/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2">
        <v>41624</v>
      </c>
      <c r="Q107" s="2">
        <v>75680</v>
      </c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  <c r="AQ107" s="33"/>
      <c r="AR107" s="33"/>
      <c r="AS107" s="33"/>
      <c r="AT107" s="33"/>
      <c r="AU107" s="33"/>
      <c r="AV107" s="33"/>
      <c r="AW107" s="33"/>
      <c r="AX107" s="33"/>
      <c r="AY107" s="33"/>
      <c r="AZ107" s="33"/>
      <c r="BA107" s="33"/>
      <c r="BB107" s="33"/>
      <c r="BC107" s="33"/>
      <c r="BD107" s="33"/>
      <c r="BE107" s="33"/>
      <c r="BF107" s="33"/>
      <c r="BG107" s="33"/>
      <c r="BH107" s="33"/>
      <c r="BI107" s="33"/>
      <c r="BJ107" s="33"/>
      <c r="BK107" s="33"/>
      <c r="BL107" s="33"/>
      <c r="BM107" s="33"/>
      <c r="BN107" s="33"/>
      <c r="BO107" s="33"/>
      <c r="BP107" s="33"/>
      <c r="BQ107" s="33"/>
      <c r="BR107" s="33"/>
      <c r="BS107" s="33"/>
      <c r="BT107" s="33"/>
      <c r="BU107" s="33"/>
      <c r="BV107" s="33"/>
      <c r="BW107" s="33"/>
      <c r="BX107" s="33"/>
      <c r="BY107" s="33"/>
      <c r="BZ107" s="33"/>
      <c r="CA107" s="33"/>
      <c r="CB107" s="33"/>
      <c r="CC107" s="33"/>
    </row>
    <row r="108" spans="1:83" s="20" customFormat="1" ht="14.1" customHeight="1" x14ac:dyDescent="0.15">
      <c r="A108" s="25">
        <v>105</v>
      </c>
      <c r="B108" s="33"/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2">
        <v>46211.000000000007</v>
      </c>
      <c r="Q108" s="2">
        <v>84020</v>
      </c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  <c r="AQ108" s="33"/>
      <c r="AR108" s="33"/>
      <c r="AS108" s="33"/>
      <c r="AT108" s="33"/>
      <c r="AU108" s="33"/>
      <c r="AV108" s="33"/>
      <c r="AW108" s="33"/>
      <c r="AX108" s="33"/>
      <c r="AY108" s="33"/>
      <c r="AZ108" s="33"/>
      <c r="BA108" s="33"/>
      <c r="BB108" s="33"/>
      <c r="BC108" s="33"/>
      <c r="BD108" s="33"/>
      <c r="BE108" s="33"/>
      <c r="BF108" s="33"/>
      <c r="BG108" s="33"/>
      <c r="BH108" s="33"/>
      <c r="BI108" s="33"/>
      <c r="BJ108" s="33"/>
      <c r="BK108" s="33"/>
      <c r="BL108" s="33"/>
      <c r="BM108" s="33"/>
      <c r="BN108" s="33"/>
      <c r="BO108" s="33"/>
      <c r="BP108" s="33"/>
      <c r="BQ108" s="33"/>
      <c r="BR108" s="33"/>
      <c r="BS108" s="33"/>
      <c r="BT108" s="33"/>
      <c r="BU108" s="33"/>
      <c r="BV108" s="33"/>
      <c r="BW108" s="33"/>
      <c r="BX108" s="33"/>
      <c r="BY108" s="33"/>
      <c r="BZ108" s="33"/>
      <c r="CA108" s="33"/>
      <c r="CB108" s="33"/>
      <c r="CC108" s="33"/>
    </row>
    <row r="109" spans="1:83" s="20" customFormat="1" ht="14.1" customHeight="1" x14ac:dyDescent="0.15">
      <c r="A109" s="25">
        <v>106</v>
      </c>
      <c r="B109" s="33"/>
      <c r="C109" s="33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2">
        <v>43410.950000000004</v>
      </c>
      <c r="Q109" s="2">
        <v>78929</v>
      </c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  <c r="AQ109" s="33"/>
      <c r="AR109" s="33"/>
      <c r="AS109" s="33"/>
      <c r="AT109" s="33"/>
      <c r="AU109" s="33"/>
      <c r="AV109" s="33"/>
      <c r="AW109" s="33"/>
      <c r="AX109" s="33"/>
      <c r="AY109" s="33"/>
      <c r="AZ109" s="33"/>
      <c r="BA109" s="33"/>
      <c r="BB109" s="33"/>
      <c r="BC109" s="33"/>
      <c r="BD109" s="33"/>
      <c r="BE109" s="33"/>
      <c r="BF109" s="33"/>
      <c r="BG109" s="33"/>
      <c r="BH109" s="33"/>
      <c r="BI109" s="33"/>
      <c r="BJ109" s="33"/>
      <c r="BK109" s="33"/>
      <c r="BL109" s="33"/>
      <c r="BM109" s="33"/>
      <c r="BN109" s="33"/>
      <c r="BO109" s="33"/>
      <c r="BP109" s="33"/>
      <c r="BQ109" s="33"/>
      <c r="BR109" s="33"/>
      <c r="BS109" s="33"/>
      <c r="BT109" s="33"/>
      <c r="BU109" s="33"/>
      <c r="BV109" s="33"/>
      <c r="BW109" s="33"/>
      <c r="BX109" s="33"/>
      <c r="BY109" s="33"/>
      <c r="BZ109" s="33"/>
      <c r="CA109" s="33"/>
      <c r="CB109" s="33"/>
      <c r="CC109" s="33"/>
    </row>
    <row r="110" spans="1:83" s="20" customFormat="1" ht="14.1" customHeight="1" x14ac:dyDescent="0.15">
      <c r="A110" s="25">
        <v>107</v>
      </c>
      <c r="B110" s="33"/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2">
        <v>43403.8</v>
      </c>
      <c r="Q110" s="2">
        <v>78916</v>
      </c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  <c r="BH110" s="33"/>
      <c r="BI110" s="33"/>
      <c r="BJ110" s="33"/>
      <c r="BK110" s="33"/>
      <c r="BL110" s="33"/>
      <c r="BM110" s="33"/>
      <c r="BN110" s="33"/>
      <c r="BO110" s="33"/>
      <c r="BP110" s="33"/>
      <c r="BQ110" s="33"/>
      <c r="BR110" s="33"/>
      <c r="BS110" s="33"/>
      <c r="BT110" s="33"/>
      <c r="BU110" s="33"/>
      <c r="BV110" s="33"/>
      <c r="BW110" s="33"/>
      <c r="BX110" s="33"/>
      <c r="BY110" s="33"/>
      <c r="BZ110" s="33"/>
      <c r="CA110" s="33"/>
      <c r="CB110" s="33"/>
      <c r="CC110" s="33"/>
    </row>
    <row r="111" spans="1:83" s="20" customFormat="1" ht="14.1" customHeight="1" x14ac:dyDescent="0.15">
      <c r="A111" s="25">
        <v>108</v>
      </c>
      <c r="B111" s="33"/>
      <c r="C111" s="33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2">
        <v>43396.100000000006</v>
      </c>
      <c r="Q111" s="2">
        <v>78902</v>
      </c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  <c r="AQ111" s="33"/>
      <c r="AR111" s="33"/>
      <c r="AS111" s="33"/>
      <c r="AT111" s="33"/>
      <c r="AU111" s="33"/>
      <c r="AV111" s="33"/>
      <c r="AW111" s="33"/>
      <c r="AX111" s="33"/>
      <c r="AY111" s="33"/>
      <c r="AZ111" s="33"/>
      <c r="BA111" s="33"/>
      <c r="BB111" s="33"/>
      <c r="BC111" s="33"/>
      <c r="BD111" s="33"/>
      <c r="BE111" s="33"/>
      <c r="BF111" s="33"/>
      <c r="BG111" s="33"/>
      <c r="BH111" s="33"/>
      <c r="BI111" s="33"/>
      <c r="BJ111" s="33"/>
      <c r="BK111" s="33"/>
      <c r="BL111" s="33"/>
      <c r="BM111" s="33"/>
      <c r="BN111" s="33"/>
      <c r="BO111" s="33"/>
      <c r="BP111" s="33"/>
      <c r="BQ111" s="33"/>
      <c r="BR111" s="33"/>
      <c r="BS111" s="33"/>
      <c r="BT111" s="33"/>
      <c r="BU111" s="33"/>
      <c r="BV111" s="33"/>
      <c r="BW111" s="33"/>
      <c r="BX111" s="33"/>
      <c r="BY111" s="33"/>
      <c r="BZ111" s="33"/>
      <c r="CA111" s="33"/>
      <c r="CB111" s="33"/>
      <c r="CC111" s="33"/>
    </row>
    <row r="112" spans="1:83" s="20" customFormat="1" ht="24" customHeight="1" x14ac:dyDescent="0.15">
      <c r="A112" s="21" t="s">
        <v>6</v>
      </c>
      <c r="B112" s="81">
        <f>SUM(B4:B111)</f>
        <v>2219923.75</v>
      </c>
      <c r="C112" s="82">
        <f>SUM(C4:C111)</f>
        <v>4036225</v>
      </c>
      <c r="D112" s="81">
        <f t="shared" ref="D112:AW112" si="0">SUM(D4:D111)</f>
        <v>63498.6</v>
      </c>
      <c r="E112" s="82">
        <f t="shared" si="0"/>
        <v>115452</v>
      </c>
      <c r="F112" s="81">
        <f>SUM(F4:F111)</f>
        <v>86334.6</v>
      </c>
      <c r="G112" s="82">
        <f>SUM(G4:G111)</f>
        <v>156972</v>
      </c>
      <c r="H112" s="81">
        <f>SUM(H4:H111)</f>
        <v>55808.500000000007</v>
      </c>
      <c r="I112" s="82">
        <f t="shared" si="0"/>
        <v>101470</v>
      </c>
      <c r="J112" s="81">
        <f t="shared" si="0"/>
        <v>41364.950000000004</v>
      </c>
      <c r="K112" s="82">
        <f t="shared" si="0"/>
        <v>75209</v>
      </c>
      <c r="L112" s="81">
        <f>SUM(L4:L111)</f>
        <v>41361.65</v>
      </c>
      <c r="M112" s="82">
        <f t="shared" si="0"/>
        <v>75203</v>
      </c>
      <c r="N112" s="81">
        <f t="shared" si="0"/>
        <v>21450</v>
      </c>
      <c r="O112" s="82">
        <f t="shared" si="0"/>
        <v>39000</v>
      </c>
      <c r="P112" s="81">
        <f t="shared" si="0"/>
        <v>4319678</v>
      </c>
      <c r="Q112" s="82">
        <f t="shared" si="0"/>
        <v>7853960</v>
      </c>
      <c r="R112" s="81">
        <f t="shared" ref="R112:Y112" si="1">SUM(R4:R111)</f>
        <v>1013405.2500000003</v>
      </c>
      <c r="S112" s="82">
        <f t="shared" si="1"/>
        <v>1842555</v>
      </c>
      <c r="T112" s="81">
        <f t="shared" si="1"/>
        <v>19531.600000000002</v>
      </c>
      <c r="U112" s="82">
        <f t="shared" si="1"/>
        <v>35512</v>
      </c>
      <c r="V112" s="81">
        <f t="shared" si="1"/>
        <v>12695.1</v>
      </c>
      <c r="W112" s="82">
        <f t="shared" si="1"/>
        <v>23082</v>
      </c>
      <c r="X112" s="81">
        <f t="shared" si="1"/>
        <v>40089.5</v>
      </c>
      <c r="Y112" s="82">
        <f t="shared" si="1"/>
        <v>72890</v>
      </c>
      <c r="Z112" s="81">
        <f t="shared" si="0"/>
        <v>43154.100000000006</v>
      </c>
      <c r="AA112" s="82">
        <f t="shared" si="0"/>
        <v>78462</v>
      </c>
      <c r="AB112" s="81">
        <f t="shared" si="0"/>
        <v>134447.5</v>
      </c>
      <c r="AC112" s="82">
        <f t="shared" si="0"/>
        <v>244450</v>
      </c>
      <c r="AD112" s="81">
        <f t="shared" si="0"/>
        <v>2764002.4499999997</v>
      </c>
      <c r="AE112" s="82">
        <f t="shared" si="0"/>
        <v>5025459</v>
      </c>
      <c r="AF112" s="81">
        <f t="shared" si="0"/>
        <v>1315770.5</v>
      </c>
      <c r="AG112" s="82">
        <f t="shared" si="0"/>
        <v>2392310</v>
      </c>
      <c r="AH112" s="81">
        <f t="shared" si="0"/>
        <v>570259.25000000012</v>
      </c>
      <c r="AI112" s="82">
        <f t="shared" si="0"/>
        <v>1036835</v>
      </c>
      <c r="AJ112" s="81">
        <f t="shared" si="0"/>
        <v>554332.90000000014</v>
      </c>
      <c r="AK112" s="82">
        <f t="shared" si="0"/>
        <v>1007878</v>
      </c>
      <c r="AL112" s="81">
        <f t="shared" si="0"/>
        <v>127315.1</v>
      </c>
      <c r="AM112" s="82">
        <f t="shared" si="0"/>
        <v>231482</v>
      </c>
      <c r="AN112" s="81">
        <f t="shared" si="0"/>
        <v>58306.600000000006</v>
      </c>
      <c r="AO112" s="82">
        <f t="shared" si="0"/>
        <v>106012</v>
      </c>
      <c r="AP112" s="81">
        <f t="shared" si="0"/>
        <v>88609.400000000009</v>
      </c>
      <c r="AQ112" s="82">
        <f t="shared" si="0"/>
        <v>161108</v>
      </c>
      <c r="AR112" s="81">
        <f t="shared" si="0"/>
        <v>45100.000000000007</v>
      </c>
      <c r="AS112" s="82">
        <f t="shared" si="0"/>
        <v>82000</v>
      </c>
      <c r="AT112" s="81">
        <f t="shared" si="0"/>
        <v>45798.500000000007</v>
      </c>
      <c r="AU112" s="82">
        <f t="shared" si="0"/>
        <v>83270</v>
      </c>
      <c r="AV112" s="81">
        <f t="shared" si="0"/>
        <v>229082.7</v>
      </c>
      <c r="AW112" s="82">
        <f t="shared" si="0"/>
        <v>416514</v>
      </c>
      <c r="AX112" s="81">
        <f t="shared" ref="AX112:BC112" si="2">SUM(AX4:AX111)</f>
        <v>38500</v>
      </c>
      <c r="AY112" s="82">
        <f t="shared" si="2"/>
        <v>70000</v>
      </c>
      <c r="AZ112" s="81">
        <f t="shared" si="2"/>
        <v>12678.050000000001</v>
      </c>
      <c r="BA112" s="82">
        <f t="shared" si="2"/>
        <v>23051</v>
      </c>
      <c r="BB112" s="81">
        <f t="shared" si="2"/>
        <v>994365.9</v>
      </c>
      <c r="BC112" s="82">
        <f t="shared" si="2"/>
        <v>1807938</v>
      </c>
      <c r="BD112" s="81">
        <f t="shared" ref="BD112:BI112" si="3">SUM(BD4:BD111)</f>
        <v>749241.35000000009</v>
      </c>
      <c r="BE112" s="82">
        <f t="shared" si="3"/>
        <v>1362257</v>
      </c>
      <c r="BF112" s="81">
        <f t="shared" si="3"/>
        <v>403708.8</v>
      </c>
      <c r="BG112" s="82">
        <f t="shared" si="3"/>
        <v>734016</v>
      </c>
      <c r="BH112" s="81">
        <f t="shared" si="3"/>
        <v>609043.60000000009</v>
      </c>
      <c r="BI112" s="82">
        <f t="shared" si="3"/>
        <v>1107352</v>
      </c>
      <c r="BJ112" s="81">
        <f t="shared" ref="BJ112:CC112" si="4">SUM(BJ4:BJ111)</f>
        <v>115519.25</v>
      </c>
      <c r="BK112" s="82">
        <f t="shared" si="4"/>
        <v>210035</v>
      </c>
      <c r="BL112" s="81">
        <f t="shared" si="4"/>
        <v>118416.65</v>
      </c>
      <c r="BM112" s="82">
        <f t="shared" si="4"/>
        <v>215303</v>
      </c>
      <c r="BN112" s="81">
        <f t="shared" si="4"/>
        <v>85322.60000000002</v>
      </c>
      <c r="BO112" s="81">
        <f t="shared" si="4"/>
        <v>155132</v>
      </c>
      <c r="BP112" s="81">
        <f t="shared" ref="BP112:BS112" si="5">SUM(BP4:BP111)</f>
        <v>62766.55</v>
      </c>
      <c r="BQ112" s="81">
        <f t="shared" si="5"/>
        <v>114121</v>
      </c>
      <c r="BR112" s="81">
        <f t="shared" si="5"/>
        <v>90465.1</v>
      </c>
      <c r="BS112" s="81">
        <f t="shared" si="5"/>
        <v>164482</v>
      </c>
      <c r="BT112" s="81">
        <f t="shared" ref="BT112:BY112" si="6">SUM(BT4:BT111)</f>
        <v>12535.6</v>
      </c>
      <c r="BU112" s="81">
        <f t="shared" si="6"/>
        <v>22792</v>
      </c>
      <c r="BV112" s="81">
        <f t="shared" si="6"/>
        <v>33118.800000000003</v>
      </c>
      <c r="BW112" s="81">
        <f t="shared" si="6"/>
        <v>60216</v>
      </c>
      <c r="BX112" s="81">
        <f t="shared" si="6"/>
        <v>2003527.8999999997</v>
      </c>
      <c r="BY112" s="81">
        <f t="shared" si="6"/>
        <v>3642778</v>
      </c>
      <c r="BZ112" s="81">
        <f t="shared" ref="BZ112:CA112" si="7">SUM(BZ4:BZ111)</f>
        <v>41446.9</v>
      </c>
      <c r="CA112" s="81">
        <f t="shared" si="7"/>
        <v>75358</v>
      </c>
      <c r="CB112" s="81">
        <f t="shared" si="4"/>
        <v>41464.5</v>
      </c>
      <c r="CC112" s="82">
        <f t="shared" si="4"/>
        <v>75390</v>
      </c>
      <c r="CD112" s="22">
        <f>B112+D112+F112+H112+J112+L112+N112+P112+R112+T112+V112+X112+Z112+AB112+AD112+AF112+AH112+AJ112+AL112+AN112+AP112+AR112+AT112+AV112+AX112+AZ112+BB112+BD112+BF112+BH112+BJ112+BL112+BN112+BP112+BR112+BT112+BV112+BX112+BZ112+CB112</f>
        <v>19323442.050000001</v>
      </c>
      <c r="CE112" s="22">
        <f>C112+E112+G112+I112+K112+M112+O112+Q112+S112+U112+W112+Y112+AA112+AC112+AE112+AG112+AI112+AK112+AM112+AO112+AQ112+AS112+AU112+AW112+AY112+BA112+BC112+BE112+BG112+BI112+BK112+BM112+BO112+BQ112+BS112+BU112+BW112+BY112+CA112+CC112</f>
        <v>35133531</v>
      </c>
    </row>
    <row r="113" spans="1:82" ht="15.95" customHeight="1" x14ac:dyDescent="0.15">
      <c r="A113" s="23"/>
      <c r="B113" s="103" t="str">
        <f>B2</f>
        <v>リベリア</v>
      </c>
      <c r="C113" s="103"/>
      <c r="D113" s="103" t="str">
        <f t="shared" ref="D113" si="8">D2</f>
        <v>アルジェリア</v>
      </c>
      <c r="E113" s="103"/>
      <c r="F113" s="103" t="str">
        <f t="shared" ref="F113" si="9">F2</f>
        <v>カメルーン</v>
      </c>
      <c r="G113" s="103"/>
      <c r="H113" s="100" t="str">
        <f t="shared" ref="H113" si="10">H2</f>
        <v>コモロ</v>
      </c>
      <c r="I113" s="101"/>
      <c r="J113" s="103" t="str">
        <f t="shared" ref="J113" si="11">J2</f>
        <v>サントメ・プリンシペ</v>
      </c>
      <c r="K113" s="103"/>
      <c r="L113" s="103" t="str">
        <f t="shared" ref="L113" si="12">L2</f>
        <v>ジブチ</v>
      </c>
      <c r="M113" s="103"/>
      <c r="N113" s="103" t="str">
        <f t="shared" ref="N113" si="13">N2</f>
        <v>ガボン</v>
      </c>
      <c r="O113" s="103"/>
      <c r="P113" s="100" t="str">
        <f t="shared" ref="P113" si="14">P2</f>
        <v>パナマ</v>
      </c>
      <c r="Q113" s="101"/>
      <c r="R113" s="100" t="str">
        <f t="shared" ref="R113" si="15">R2</f>
        <v>バハマ</v>
      </c>
      <c r="S113" s="101"/>
      <c r="T113" s="100" t="str">
        <f t="shared" ref="T113" si="16">T2</f>
        <v>キューバ</v>
      </c>
      <c r="U113" s="101"/>
      <c r="V113" s="100" t="str">
        <f t="shared" ref="V113" si="17">V2</f>
        <v>バミューダ諸島</v>
      </c>
      <c r="W113" s="101"/>
      <c r="X113" s="100" t="str">
        <f t="shared" ref="X113" si="18">X2</f>
        <v>ペルー</v>
      </c>
      <c r="Y113" s="101"/>
      <c r="Z113" s="100" t="str">
        <f t="shared" ref="Z113" si="19">Z2</f>
        <v>ブラジル</v>
      </c>
      <c r="AA113" s="101"/>
      <c r="AB113" s="100" t="str">
        <f t="shared" ref="AB113" si="20">AB2</f>
        <v>日本</v>
      </c>
      <c r="AC113" s="101"/>
      <c r="AD113" s="100" t="str">
        <f t="shared" ref="AD113" si="21">AD2</f>
        <v>シンガポール</v>
      </c>
      <c r="AE113" s="101"/>
      <c r="AF113" s="100" t="str">
        <f t="shared" ref="AF113" si="22">AF2</f>
        <v>香港</v>
      </c>
      <c r="AG113" s="101"/>
      <c r="AH113" s="100" t="str">
        <f t="shared" ref="AH113" si="23">AH2</f>
        <v>インドネシア</v>
      </c>
      <c r="AI113" s="101"/>
      <c r="AJ113" s="100" t="str">
        <f t="shared" ref="AJ113" si="24">AJ2</f>
        <v>インド</v>
      </c>
      <c r="AK113" s="101"/>
      <c r="AL113" s="100" t="str">
        <f t="shared" ref="AL113" si="25">AL2</f>
        <v>タイ</v>
      </c>
      <c r="AM113" s="101"/>
      <c r="AN113" s="100" t="str">
        <f t="shared" ref="AN113" si="26">AN2</f>
        <v>中国</v>
      </c>
      <c r="AO113" s="101"/>
      <c r="AP113" s="100" t="str">
        <f t="shared" ref="AP113" si="27">AP2</f>
        <v>バングラデシュ</v>
      </c>
      <c r="AQ113" s="101"/>
      <c r="AR113" s="100" t="str">
        <f t="shared" ref="AR113" si="28">AR2</f>
        <v>韓国</v>
      </c>
      <c r="AS113" s="101"/>
      <c r="AT113" s="100" t="str">
        <f t="shared" ref="AT113" si="29">AT2</f>
        <v>ベトナム</v>
      </c>
      <c r="AU113" s="101"/>
      <c r="AV113" s="100" t="str">
        <f t="shared" ref="AV113" si="30">AV2</f>
        <v>クウェート</v>
      </c>
      <c r="AW113" s="101"/>
      <c r="AX113" s="100" t="str">
        <f t="shared" ref="AX113" si="31">AX2</f>
        <v>サウジアラビア</v>
      </c>
      <c r="AY113" s="101"/>
      <c r="AZ113" s="100" t="str">
        <f t="shared" ref="AZ113" si="32">AZ2</f>
        <v>カタール</v>
      </c>
      <c r="BA113" s="101"/>
      <c r="BB113" s="100" t="str">
        <f t="shared" ref="BB113" si="33">BB2</f>
        <v>ノルウェー</v>
      </c>
      <c r="BC113" s="101"/>
      <c r="BD113" s="100" t="str">
        <f t="shared" ref="BD113" si="34">BD2</f>
        <v>マルタ</v>
      </c>
      <c r="BE113" s="101"/>
      <c r="BF113" s="100" t="str">
        <f t="shared" ref="BF113" si="35">BF2</f>
        <v>ベルギー</v>
      </c>
      <c r="BG113" s="101"/>
      <c r="BH113" s="100" t="str">
        <f t="shared" ref="BH113" si="36">BH2</f>
        <v>マン島</v>
      </c>
      <c r="BI113" s="101"/>
      <c r="BJ113" s="98" t="str">
        <f t="shared" ref="BJ113" si="37">BJ2</f>
        <v>デンマーク</v>
      </c>
      <c r="BK113" s="99"/>
      <c r="BL113" s="98" t="str">
        <f t="shared" ref="BL113" si="38">BL2</f>
        <v>ギリシャ</v>
      </c>
      <c r="BM113" s="99"/>
      <c r="BN113" s="98" t="str">
        <f t="shared" ref="BN113:BP113" si="39">BN2</f>
        <v>フランス</v>
      </c>
      <c r="BO113" s="99"/>
      <c r="BP113" s="98" t="str">
        <f t="shared" si="39"/>
        <v>イタリア</v>
      </c>
      <c r="BQ113" s="99"/>
      <c r="BR113" s="98" t="str">
        <f t="shared" ref="BR113" si="40">BR2</f>
        <v>イギリス</v>
      </c>
      <c r="BS113" s="99"/>
      <c r="BT113" s="98" t="str">
        <f t="shared" ref="BT113" si="41">BT2</f>
        <v>キプロス</v>
      </c>
      <c r="BU113" s="99"/>
      <c r="BV113" s="98" t="str">
        <f t="shared" ref="BV113" si="42">BV2</f>
        <v>マデイラ諸島</v>
      </c>
      <c r="BW113" s="99"/>
      <c r="BX113" s="98" t="str">
        <f t="shared" ref="BX113" si="43">BX2</f>
        <v>マーシャル諸島</v>
      </c>
      <c r="BY113" s="99"/>
      <c r="BZ113" s="98" t="str">
        <f t="shared" ref="BZ113" si="44">BZ2</f>
        <v>パラオ</v>
      </c>
      <c r="CA113" s="99"/>
      <c r="CB113" s="102" t="str">
        <f t="shared" ref="CB113" si="45">CB2</f>
        <v>Unknown</v>
      </c>
      <c r="CC113" s="102"/>
    </row>
    <row r="114" spans="1:82" ht="17.100000000000001" customHeight="1" x14ac:dyDescent="0.15">
      <c r="A114" s="24"/>
      <c r="B114" s="77" t="s">
        <v>502</v>
      </c>
      <c r="C114" s="77" t="s">
        <v>405</v>
      </c>
      <c r="D114" s="77" t="s">
        <v>502</v>
      </c>
      <c r="E114" s="77" t="s">
        <v>405</v>
      </c>
      <c r="F114" s="77" t="s">
        <v>502</v>
      </c>
      <c r="G114" s="77" t="s">
        <v>405</v>
      </c>
      <c r="H114" s="77" t="s">
        <v>502</v>
      </c>
      <c r="I114" s="77" t="s">
        <v>405</v>
      </c>
      <c r="J114" s="77" t="s">
        <v>502</v>
      </c>
      <c r="K114" s="77" t="s">
        <v>405</v>
      </c>
      <c r="L114" s="77" t="s">
        <v>502</v>
      </c>
      <c r="M114" s="77" t="s">
        <v>405</v>
      </c>
      <c r="N114" s="77" t="s">
        <v>502</v>
      </c>
      <c r="O114" s="77" t="s">
        <v>405</v>
      </c>
      <c r="P114" s="77" t="s">
        <v>502</v>
      </c>
      <c r="Q114" s="77" t="s">
        <v>405</v>
      </c>
      <c r="R114" s="77" t="s">
        <v>502</v>
      </c>
      <c r="S114" s="77" t="s">
        <v>405</v>
      </c>
      <c r="T114" s="77" t="s">
        <v>502</v>
      </c>
      <c r="U114" s="77" t="s">
        <v>405</v>
      </c>
      <c r="V114" s="77" t="s">
        <v>502</v>
      </c>
      <c r="W114" s="77" t="s">
        <v>405</v>
      </c>
      <c r="X114" s="77" t="s">
        <v>502</v>
      </c>
      <c r="Y114" s="77" t="s">
        <v>405</v>
      </c>
      <c r="Z114" s="77" t="s">
        <v>502</v>
      </c>
      <c r="AA114" s="77" t="s">
        <v>405</v>
      </c>
      <c r="AB114" s="77" t="s">
        <v>502</v>
      </c>
      <c r="AC114" s="77" t="s">
        <v>405</v>
      </c>
      <c r="AD114" s="77" t="s">
        <v>502</v>
      </c>
      <c r="AE114" s="77" t="s">
        <v>405</v>
      </c>
      <c r="AF114" s="77" t="s">
        <v>502</v>
      </c>
      <c r="AG114" s="77" t="s">
        <v>405</v>
      </c>
      <c r="AH114" s="77" t="s">
        <v>502</v>
      </c>
      <c r="AI114" s="77" t="s">
        <v>405</v>
      </c>
      <c r="AJ114" s="77" t="s">
        <v>502</v>
      </c>
      <c r="AK114" s="77" t="s">
        <v>405</v>
      </c>
      <c r="AL114" s="77" t="s">
        <v>502</v>
      </c>
      <c r="AM114" s="77" t="s">
        <v>405</v>
      </c>
      <c r="AN114" s="77" t="s">
        <v>502</v>
      </c>
      <c r="AO114" s="77" t="s">
        <v>405</v>
      </c>
      <c r="AP114" s="77" t="s">
        <v>502</v>
      </c>
      <c r="AQ114" s="77" t="s">
        <v>405</v>
      </c>
      <c r="AR114" s="77" t="s">
        <v>502</v>
      </c>
      <c r="AS114" s="77" t="s">
        <v>405</v>
      </c>
      <c r="AT114" s="77" t="s">
        <v>502</v>
      </c>
      <c r="AU114" s="77" t="s">
        <v>405</v>
      </c>
      <c r="AV114" s="77" t="s">
        <v>502</v>
      </c>
      <c r="AW114" s="77" t="s">
        <v>405</v>
      </c>
      <c r="AX114" s="77" t="s">
        <v>502</v>
      </c>
      <c r="AY114" s="77" t="s">
        <v>405</v>
      </c>
      <c r="AZ114" s="77" t="s">
        <v>502</v>
      </c>
      <c r="BA114" s="77" t="s">
        <v>405</v>
      </c>
      <c r="BB114" s="77" t="s">
        <v>502</v>
      </c>
      <c r="BC114" s="77" t="s">
        <v>405</v>
      </c>
      <c r="BD114" s="77" t="s">
        <v>502</v>
      </c>
      <c r="BE114" s="77" t="s">
        <v>405</v>
      </c>
      <c r="BF114" s="77" t="s">
        <v>502</v>
      </c>
      <c r="BG114" s="77" t="s">
        <v>405</v>
      </c>
      <c r="BH114" s="77" t="s">
        <v>502</v>
      </c>
      <c r="BI114" s="77" t="s">
        <v>405</v>
      </c>
      <c r="BJ114" s="77" t="s">
        <v>502</v>
      </c>
      <c r="BK114" s="77" t="s">
        <v>405</v>
      </c>
      <c r="BL114" s="77" t="s">
        <v>502</v>
      </c>
      <c r="BM114" s="77" t="s">
        <v>405</v>
      </c>
      <c r="BN114" s="77" t="s">
        <v>502</v>
      </c>
      <c r="BO114" s="77" t="s">
        <v>405</v>
      </c>
      <c r="BP114" s="77" t="s">
        <v>502</v>
      </c>
      <c r="BQ114" s="77" t="s">
        <v>405</v>
      </c>
      <c r="BR114" s="77" t="s">
        <v>502</v>
      </c>
      <c r="BS114" s="77" t="s">
        <v>405</v>
      </c>
      <c r="BT114" s="77" t="s">
        <v>502</v>
      </c>
      <c r="BU114" s="77" t="s">
        <v>405</v>
      </c>
      <c r="BV114" s="77" t="s">
        <v>502</v>
      </c>
      <c r="BW114" s="77" t="s">
        <v>405</v>
      </c>
      <c r="BX114" s="77" t="s">
        <v>502</v>
      </c>
      <c r="BY114" s="77" t="s">
        <v>405</v>
      </c>
      <c r="BZ114" s="77" t="s">
        <v>502</v>
      </c>
      <c r="CA114" s="77" t="s">
        <v>405</v>
      </c>
      <c r="CB114" s="77" t="s">
        <v>502</v>
      </c>
      <c r="CC114" s="77" t="s">
        <v>405</v>
      </c>
    </row>
    <row r="115" spans="1:82" x14ac:dyDescent="0.15">
      <c r="A115" s="19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</row>
    <row r="116" spans="1:82" x14ac:dyDescent="0.15">
      <c r="A116" s="19"/>
      <c r="B116" s="18">
        <f>COUNTA(B4:B111)</f>
        <v>91</v>
      </c>
      <c r="C116" s="17"/>
      <c r="D116" s="18">
        <f>COUNTA(D4:D111)</f>
        <v>4</v>
      </c>
      <c r="F116" s="18">
        <f>COUNTA(F4:F111)</f>
        <v>2</v>
      </c>
      <c r="H116" s="18">
        <f t="shared" ref="H116:AT116" si="46">COUNTA(H4:H111)</f>
        <v>2</v>
      </c>
      <c r="J116" s="18">
        <f t="shared" si="46"/>
        <v>1</v>
      </c>
      <c r="L116" s="18">
        <f t="shared" si="46"/>
        <v>1</v>
      </c>
      <c r="N116" s="18">
        <f t="shared" si="46"/>
        <v>1</v>
      </c>
      <c r="P116" s="18">
        <f t="shared" si="46"/>
        <v>108</v>
      </c>
      <c r="R116" s="18">
        <f t="shared" ref="R116" si="47">COUNTA(R4:R111)</f>
        <v>22</v>
      </c>
      <c r="T116" s="18">
        <f t="shared" ref="T116" si="48">COUNTA(T4:T111)</f>
        <v>1</v>
      </c>
      <c r="V116" s="18">
        <f t="shared" ref="V116" si="49">COUNTA(V4:V111)</f>
        <v>1</v>
      </c>
      <c r="X116" s="18">
        <f t="shared" ref="X116" si="50">COUNTA(X4:X111)</f>
        <v>2</v>
      </c>
      <c r="Z116" s="18">
        <f t="shared" si="46"/>
        <v>1</v>
      </c>
      <c r="AB116" s="18">
        <f t="shared" si="46"/>
        <v>3</v>
      </c>
      <c r="AD116" s="18">
        <f t="shared" si="46"/>
        <v>71</v>
      </c>
      <c r="AF116" s="18">
        <f t="shared" si="46"/>
        <v>33</v>
      </c>
      <c r="AH116" s="18">
        <f t="shared" si="46"/>
        <v>23</v>
      </c>
      <c r="AJ116" s="18">
        <f t="shared" si="46"/>
        <v>14</v>
      </c>
      <c r="AL116" s="18">
        <f t="shared" si="46"/>
        <v>3</v>
      </c>
      <c r="AN116" s="18">
        <f t="shared" si="46"/>
        <v>2</v>
      </c>
      <c r="AP116" s="18">
        <f t="shared" si="46"/>
        <v>2</v>
      </c>
      <c r="AR116" s="18">
        <f t="shared" si="46"/>
        <v>1</v>
      </c>
      <c r="AT116" s="18">
        <f t="shared" si="46"/>
        <v>1</v>
      </c>
      <c r="AV116" s="18">
        <f>COUNTA(AV4:AV111)</f>
        <v>5</v>
      </c>
      <c r="AX116" s="18">
        <f>COUNTA(AX4:AX111)</f>
        <v>2</v>
      </c>
      <c r="AZ116" s="18">
        <f>COUNTA(AZ4:AZ111)</f>
        <v>1</v>
      </c>
      <c r="BB116" s="18">
        <f>COUNTA(BB4:BB111)</f>
        <v>32</v>
      </c>
      <c r="BD116" s="18">
        <f>COUNTA(BD4:BD111)</f>
        <v>26</v>
      </c>
      <c r="BF116" s="18">
        <f>COUNTA(BF4:BF111)</f>
        <v>18</v>
      </c>
      <c r="BH116" s="18">
        <f>COUNTA(BH4:BH111)</f>
        <v>14</v>
      </c>
      <c r="BJ116" s="18">
        <f>COUNTA(BJ4:BJ111)</f>
        <v>9</v>
      </c>
      <c r="BL116" s="18">
        <f>COUNTA(BL4:BL111)</f>
        <v>6</v>
      </c>
      <c r="BN116" s="18">
        <f>COUNTA(BN4:BN111)</f>
        <v>3</v>
      </c>
      <c r="BP116" s="18">
        <f>COUNTA(BP4:BP111)</f>
        <v>3</v>
      </c>
      <c r="BR116" s="18">
        <f>COUNTA(BR4:BR111)</f>
        <v>2</v>
      </c>
      <c r="BT116" s="18">
        <f>COUNTA(BT4:BT111)</f>
        <v>1</v>
      </c>
      <c r="BV116" s="18">
        <f>COUNTA(BV4:BV111)</f>
        <v>1</v>
      </c>
      <c r="BX116" s="18">
        <f>COUNTA(BX4:BX111)</f>
        <v>51</v>
      </c>
      <c r="BZ116" s="18">
        <f>COUNTA(BZ4:BZ111)</f>
        <v>1</v>
      </c>
      <c r="CB116" s="18">
        <f>COUNTA(CB4:CB111)</f>
        <v>1</v>
      </c>
      <c r="CD116" s="18">
        <f>SUM(B116:CC116)</f>
        <v>566</v>
      </c>
    </row>
  </sheetData>
  <mergeCells count="80">
    <mergeCell ref="R2:S2"/>
    <mergeCell ref="T2:U2"/>
    <mergeCell ref="B113:C113"/>
    <mergeCell ref="D113:E113"/>
    <mergeCell ref="H113:I113"/>
    <mergeCell ref="J113:K113"/>
    <mergeCell ref="L113:M113"/>
    <mergeCell ref="F113:G113"/>
    <mergeCell ref="B2:C2"/>
    <mergeCell ref="D2:E2"/>
    <mergeCell ref="H2:I2"/>
    <mergeCell ref="J2:K2"/>
    <mergeCell ref="F2:G2"/>
    <mergeCell ref="AJ2:AK2"/>
    <mergeCell ref="AL2:AM2"/>
    <mergeCell ref="AN2:AO2"/>
    <mergeCell ref="T113:U113"/>
    <mergeCell ref="V113:W113"/>
    <mergeCell ref="X113:Y113"/>
    <mergeCell ref="Z2:AA2"/>
    <mergeCell ref="AB2:AC2"/>
    <mergeCell ref="AD2:AE2"/>
    <mergeCell ref="AF2:AG2"/>
    <mergeCell ref="AH2:AI2"/>
    <mergeCell ref="AN113:AO113"/>
    <mergeCell ref="AH113:AI113"/>
    <mergeCell ref="AJ113:AK113"/>
    <mergeCell ref="L2:M2"/>
    <mergeCell ref="Z113:AA113"/>
    <mergeCell ref="AB113:AC113"/>
    <mergeCell ref="AD113:AE113"/>
    <mergeCell ref="AF113:AG113"/>
    <mergeCell ref="N2:O2"/>
    <mergeCell ref="P2:Q2"/>
    <mergeCell ref="N113:O113"/>
    <mergeCell ref="P113:Q113"/>
    <mergeCell ref="AL113:AM113"/>
    <mergeCell ref="V2:W2"/>
    <mergeCell ref="X2:Y2"/>
    <mergeCell ref="R113:S113"/>
    <mergeCell ref="BD2:BE2"/>
    <mergeCell ref="BD113:BE113"/>
    <mergeCell ref="AP113:AQ113"/>
    <mergeCell ref="AR113:AS113"/>
    <mergeCell ref="AT2:AU2"/>
    <mergeCell ref="AT113:AU113"/>
    <mergeCell ref="AX2:AY2"/>
    <mergeCell ref="AX113:AY113"/>
    <mergeCell ref="AZ2:BA2"/>
    <mergeCell ref="AZ113:BA113"/>
    <mergeCell ref="BB2:BC2"/>
    <mergeCell ref="BB113:BC113"/>
    <mergeCell ref="AV2:AW2"/>
    <mergeCell ref="AR2:AS2"/>
    <mergeCell ref="AV113:AW113"/>
    <mergeCell ref="AP2:AQ2"/>
    <mergeCell ref="BH2:BI2"/>
    <mergeCell ref="BF2:BG2"/>
    <mergeCell ref="CB2:CC2"/>
    <mergeCell ref="CB113:CC113"/>
    <mergeCell ref="BJ2:BK2"/>
    <mergeCell ref="BL2:BM2"/>
    <mergeCell ref="BJ113:BK113"/>
    <mergeCell ref="BL113:BM113"/>
    <mergeCell ref="BN2:BO2"/>
    <mergeCell ref="BN113:BO113"/>
    <mergeCell ref="BF113:BG113"/>
    <mergeCell ref="BH113:BI113"/>
    <mergeCell ref="BP2:BQ2"/>
    <mergeCell ref="BP113:BQ113"/>
    <mergeCell ref="BR2:BS2"/>
    <mergeCell ref="BT2:BU2"/>
    <mergeCell ref="BR113:BS113"/>
    <mergeCell ref="BT113:BU113"/>
    <mergeCell ref="BV2:BW2"/>
    <mergeCell ref="BX2:BY2"/>
    <mergeCell ref="BZ2:CA2"/>
    <mergeCell ref="BV113:BW113"/>
    <mergeCell ref="BX113:BY113"/>
    <mergeCell ref="BZ113:CA113"/>
  </mergeCells>
  <phoneticPr fontId="2"/>
  <pageMargins left="0.39370078740157483" right="0.39370078740157483" top="0.39370078740157483" bottom="0.39370078740157483" header="0" footer="0"/>
  <pageSetup paperSize="8" scale="51" orientation="landscape" r:id="rId1"/>
  <headerFooter alignWithMargins="0"/>
  <colBreaks count="1" manualBreakCount="1">
    <brk id="43" max="11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1"/>
  <sheetViews>
    <sheetView zoomScale="85" zoomScaleNormal="85" workbookViewId="0">
      <selection activeCell="D17" sqref="D17"/>
    </sheetView>
  </sheetViews>
  <sheetFormatPr defaultRowHeight="13.5" x14ac:dyDescent="0.15"/>
  <cols>
    <col min="1" max="1" width="15.75" customWidth="1"/>
    <col min="4" max="4" width="21.875" style="4" bestFit="1" customWidth="1"/>
  </cols>
  <sheetData>
    <row r="1" spans="1:7" x14ac:dyDescent="0.15">
      <c r="A1" s="3"/>
      <c r="B1" s="3"/>
    </row>
    <row r="2" spans="1:7" s="18" customFormat="1" ht="15.75" x14ac:dyDescent="0.15">
      <c r="A2" s="28"/>
      <c r="B2" s="28"/>
      <c r="D2" s="69" t="s">
        <v>638</v>
      </c>
      <c r="E2" s="69" t="s">
        <v>560</v>
      </c>
      <c r="F2" s="69" t="s">
        <v>639</v>
      </c>
      <c r="G2" s="69" t="s">
        <v>503</v>
      </c>
    </row>
    <row r="3" spans="1:7" s="18" customFormat="1" ht="15.75" x14ac:dyDescent="0.15">
      <c r="A3" s="28"/>
      <c r="B3" s="28"/>
      <c r="D3" s="29" t="s">
        <v>498</v>
      </c>
      <c r="E3" s="18">
        <v>1</v>
      </c>
      <c r="F3" s="18" t="s">
        <v>496</v>
      </c>
      <c r="G3" s="18">
        <v>91</v>
      </c>
    </row>
    <row r="4" spans="1:7" s="18" customFormat="1" ht="15.75" x14ac:dyDescent="0.15">
      <c r="A4" s="28"/>
      <c r="B4" s="28"/>
      <c r="D4" s="29" t="s">
        <v>28</v>
      </c>
      <c r="E4" s="18">
        <v>2</v>
      </c>
      <c r="F4" s="18" t="s">
        <v>497</v>
      </c>
      <c r="G4" s="18">
        <v>4</v>
      </c>
    </row>
    <row r="5" spans="1:7" s="18" customFormat="1" ht="15.75" x14ac:dyDescent="0.15">
      <c r="A5" s="28"/>
      <c r="B5" s="28"/>
      <c r="D5" s="29" t="s">
        <v>715</v>
      </c>
      <c r="E5" s="18">
        <v>3</v>
      </c>
      <c r="F5" s="18" t="s">
        <v>497</v>
      </c>
      <c r="G5" s="18">
        <v>2</v>
      </c>
    </row>
    <row r="6" spans="1:7" s="18" customFormat="1" ht="15.75" x14ac:dyDescent="0.15">
      <c r="A6" s="28"/>
      <c r="B6" s="28"/>
      <c r="D6" s="29" t="s">
        <v>629</v>
      </c>
      <c r="E6" s="18">
        <v>4</v>
      </c>
      <c r="F6" s="18" t="s">
        <v>497</v>
      </c>
      <c r="G6" s="18">
        <v>2</v>
      </c>
    </row>
    <row r="7" spans="1:7" s="18" customFormat="1" ht="15.75" x14ac:dyDescent="0.15">
      <c r="A7" s="28"/>
      <c r="B7" s="28"/>
      <c r="D7" s="29" t="s">
        <v>652</v>
      </c>
      <c r="E7" s="18">
        <v>5</v>
      </c>
      <c r="F7" s="18" t="s">
        <v>497</v>
      </c>
      <c r="G7" s="18">
        <v>1</v>
      </c>
    </row>
    <row r="8" spans="1:7" s="18" customFormat="1" ht="15.75" x14ac:dyDescent="0.15">
      <c r="A8" s="28"/>
      <c r="B8" s="28"/>
      <c r="D8" s="29" t="s">
        <v>672</v>
      </c>
      <c r="E8" s="18">
        <v>6</v>
      </c>
      <c r="F8" s="18" t="s">
        <v>497</v>
      </c>
      <c r="G8" s="18">
        <v>1</v>
      </c>
    </row>
    <row r="9" spans="1:7" s="18" customFormat="1" ht="15.75" x14ac:dyDescent="0.15">
      <c r="A9" s="28"/>
      <c r="B9" s="28"/>
      <c r="D9" s="30" t="s">
        <v>825</v>
      </c>
      <c r="E9" s="31">
        <v>7</v>
      </c>
      <c r="F9" s="31" t="s">
        <v>497</v>
      </c>
      <c r="G9" s="31">
        <v>1</v>
      </c>
    </row>
    <row r="10" spans="1:7" s="18" customFormat="1" ht="15.75" x14ac:dyDescent="0.15">
      <c r="A10" s="28"/>
      <c r="B10" s="28"/>
      <c r="D10" s="29" t="s">
        <v>0</v>
      </c>
      <c r="E10" s="18">
        <v>8</v>
      </c>
      <c r="F10" s="18" t="s">
        <v>501</v>
      </c>
      <c r="G10" s="18">
        <v>108</v>
      </c>
    </row>
    <row r="11" spans="1:7" s="18" customFormat="1" ht="15.75" x14ac:dyDescent="0.15">
      <c r="A11" s="28"/>
      <c r="B11" s="28"/>
      <c r="D11" s="29" t="s">
        <v>4</v>
      </c>
      <c r="E11" s="18">
        <v>9</v>
      </c>
      <c r="F11" s="18" t="s">
        <v>501</v>
      </c>
      <c r="G11" s="18">
        <v>22</v>
      </c>
    </row>
    <row r="12" spans="1:7" s="18" customFormat="1" ht="15.75" x14ac:dyDescent="0.15">
      <c r="A12" s="28"/>
      <c r="B12" s="28"/>
      <c r="D12" s="29" t="s">
        <v>658</v>
      </c>
      <c r="E12" s="18">
        <v>10</v>
      </c>
      <c r="F12" s="18" t="s">
        <v>501</v>
      </c>
      <c r="G12" s="18">
        <v>1</v>
      </c>
    </row>
    <row r="13" spans="1:7" s="18" customFormat="1" ht="15.75" x14ac:dyDescent="0.15">
      <c r="A13" s="28"/>
      <c r="B13" s="28"/>
      <c r="D13" s="30" t="s">
        <v>38</v>
      </c>
      <c r="E13" s="31">
        <v>11</v>
      </c>
      <c r="F13" s="31" t="s">
        <v>501</v>
      </c>
      <c r="G13" s="31">
        <v>1</v>
      </c>
    </row>
    <row r="14" spans="1:7" s="18" customFormat="1" ht="15.75" x14ac:dyDescent="0.15">
      <c r="A14" s="28"/>
      <c r="B14" s="28"/>
      <c r="D14" s="74" t="s">
        <v>32</v>
      </c>
      <c r="E14" s="18">
        <v>12</v>
      </c>
      <c r="F14" s="75" t="s">
        <v>500</v>
      </c>
      <c r="G14" s="75">
        <v>2</v>
      </c>
    </row>
    <row r="15" spans="1:7" s="18" customFormat="1" ht="15.75" x14ac:dyDescent="0.15">
      <c r="A15" s="28"/>
      <c r="B15" s="28"/>
      <c r="D15" s="30" t="s">
        <v>655</v>
      </c>
      <c r="E15" s="31">
        <v>13</v>
      </c>
      <c r="F15" s="31" t="s">
        <v>500</v>
      </c>
      <c r="G15" s="31">
        <v>1</v>
      </c>
    </row>
    <row r="16" spans="1:7" s="18" customFormat="1" ht="15.75" x14ac:dyDescent="0.15">
      <c r="A16" s="28"/>
      <c r="B16" s="28"/>
      <c r="D16" s="29" t="s">
        <v>5</v>
      </c>
      <c r="E16" s="18">
        <v>14</v>
      </c>
      <c r="F16" s="18" t="s">
        <v>493</v>
      </c>
      <c r="G16" s="18">
        <v>3</v>
      </c>
    </row>
    <row r="17" spans="1:7" s="18" customFormat="1" ht="15.75" x14ac:dyDescent="0.15">
      <c r="A17" s="28"/>
      <c r="B17" s="28"/>
      <c r="D17" s="29" t="s">
        <v>46</v>
      </c>
      <c r="E17" s="18">
        <v>15</v>
      </c>
      <c r="F17" s="18" t="s">
        <v>493</v>
      </c>
      <c r="G17" s="18">
        <v>71</v>
      </c>
    </row>
    <row r="18" spans="1:7" s="18" customFormat="1" ht="15.75" x14ac:dyDescent="0.15">
      <c r="A18" s="28"/>
      <c r="B18" s="28"/>
      <c r="D18" s="29" t="s">
        <v>9</v>
      </c>
      <c r="E18" s="18">
        <v>16</v>
      </c>
      <c r="F18" s="18" t="s">
        <v>493</v>
      </c>
      <c r="G18" s="18">
        <v>33</v>
      </c>
    </row>
    <row r="19" spans="1:7" s="18" customFormat="1" ht="15.75" x14ac:dyDescent="0.15">
      <c r="A19" s="28"/>
      <c r="B19" s="28"/>
      <c r="D19" s="29" t="s">
        <v>30</v>
      </c>
      <c r="E19" s="18">
        <v>17</v>
      </c>
      <c r="F19" s="18" t="s">
        <v>493</v>
      </c>
      <c r="G19" s="18">
        <v>23</v>
      </c>
    </row>
    <row r="20" spans="1:7" s="18" customFormat="1" ht="15.75" x14ac:dyDescent="0.15">
      <c r="A20" s="28"/>
      <c r="B20" s="28"/>
      <c r="D20" s="29" t="s">
        <v>68</v>
      </c>
      <c r="E20" s="18">
        <v>18</v>
      </c>
      <c r="F20" s="18" t="s">
        <v>493</v>
      </c>
      <c r="G20" s="18">
        <v>14</v>
      </c>
    </row>
    <row r="21" spans="1:7" s="18" customFormat="1" ht="15.75" x14ac:dyDescent="0.15">
      <c r="A21" s="28"/>
      <c r="B21" s="28"/>
      <c r="D21" s="29" t="s">
        <v>31</v>
      </c>
      <c r="E21" s="18">
        <v>19</v>
      </c>
      <c r="F21" s="18" t="s">
        <v>493</v>
      </c>
      <c r="G21" s="18">
        <v>3</v>
      </c>
    </row>
    <row r="22" spans="1:7" s="18" customFormat="1" ht="15.75" x14ac:dyDescent="0.15">
      <c r="A22" s="28"/>
      <c r="B22" s="28"/>
      <c r="D22" s="29" t="s">
        <v>459</v>
      </c>
      <c r="E22" s="18">
        <v>20</v>
      </c>
      <c r="F22" s="18" t="s">
        <v>493</v>
      </c>
      <c r="G22" s="18">
        <v>2</v>
      </c>
    </row>
    <row r="23" spans="1:7" s="18" customFormat="1" ht="15.75" x14ac:dyDescent="0.15">
      <c r="A23" s="28"/>
      <c r="B23" s="28"/>
      <c r="D23" s="29" t="s">
        <v>643</v>
      </c>
      <c r="E23" s="18">
        <v>21</v>
      </c>
      <c r="F23" s="18" t="s">
        <v>493</v>
      </c>
      <c r="G23" s="18">
        <v>2</v>
      </c>
    </row>
    <row r="24" spans="1:7" s="18" customFormat="1" ht="15.75" x14ac:dyDescent="0.15">
      <c r="A24" s="28"/>
      <c r="B24" s="28"/>
      <c r="D24" s="29" t="s">
        <v>752</v>
      </c>
      <c r="E24" s="18">
        <v>22</v>
      </c>
      <c r="F24" s="18" t="s">
        <v>493</v>
      </c>
      <c r="G24" s="18">
        <v>1</v>
      </c>
    </row>
    <row r="25" spans="1:7" s="18" customFormat="1" ht="15.75" x14ac:dyDescent="0.15">
      <c r="A25" s="28"/>
      <c r="B25" s="28"/>
      <c r="D25" s="30" t="s">
        <v>791</v>
      </c>
      <c r="E25" s="31">
        <v>23</v>
      </c>
      <c r="F25" s="31" t="s">
        <v>493</v>
      </c>
      <c r="G25" s="31">
        <v>1</v>
      </c>
    </row>
    <row r="26" spans="1:7" s="18" customFormat="1" ht="15.75" x14ac:dyDescent="0.15">
      <c r="A26" s="28"/>
      <c r="B26" s="28"/>
      <c r="D26" s="29" t="s">
        <v>3</v>
      </c>
      <c r="E26" s="18">
        <v>24</v>
      </c>
      <c r="F26" s="18" t="s">
        <v>494</v>
      </c>
      <c r="G26" s="18">
        <v>5</v>
      </c>
    </row>
    <row r="27" spans="1:7" s="18" customFormat="1" ht="15.75" x14ac:dyDescent="0.15">
      <c r="A27" s="28"/>
      <c r="B27" s="28"/>
      <c r="D27" s="29" t="s">
        <v>35</v>
      </c>
      <c r="E27" s="18">
        <v>25</v>
      </c>
      <c r="F27" s="18" t="s">
        <v>494</v>
      </c>
      <c r="G27" s="18">
        <v>2</v>
      </c>
    </row>
    <row r="28" spans="1:7" s="18" customFormat="1" ht="15.75" x14ac:dyDescent="0.15">
      <c r="A28" s="28"/>
      <c r="B28" s="28"/>
      <c r="D28" s="30" t="s">
        <v>48</v>
      </c>
      <c r="E28" s="31">
        <v>26</v>
      </c>
      <c r="F28" s="31" t="s">
        <v>494</v>
      </c>
      <c r="G28" s="31">
        <v>1</v>
      </c>
    </row>
    <row r="29" spans="1:7" s="18" customFormat="1" ht="15.75" x14ac:dyDescent="0.15">
      <c r="A29" s="28"/>
      <c r="B29" s="28"/>
      <c r="D29" s="29" t="s">
        <v>1</v>
      </c>
      <c r="E29" s="18">
        <v>27</v>
      </c>
      <c r="F29" s="18" t="s">
        <v>495</v>
      </c>
      <c r="G29" s="18">
        <v>32</v>
      </c>
    </row>
    <row r="30" spans="1:7" s="18" customFormat="1" ht="15.75" x14ac:dyDescent="0.15">
      <c r="A30" s="28"/>
      <c r="B30" s="28"/>
      <c r="D30" s="29" t="s">
        <v>219</v>
      </c>
      <c r="E30" s="18">
        <v>28</v>
      </c>
      <c r="F30" s="18" t="s">
        <v>495</v>
      </c>
      <c r="G30" s="18">
        <v>26</v>
      </c>
    </row>
    <row r="31" spans="1:7" s="18" customFormat="1" ht="15.75" x14ac:dyDescent="0.15">
      <c r="A31" s="28"/>
      <c r="B31" s="28"/>
      <c r="D31" s="29" t="s">
        <v>80</v>
      </c>
      <c r="E31" s="18">
        <v>29</v>
      </c>
      <c r="F31" s="18" t="s">
        <v>495</v>
      </c>
      <c r="G31" s="18">
        <v>18</v>
      </c>
    </row>
    <row r="32" spans="1:7" s="18" customFormat="1" ht="15.75" x14ac:dyDescent="0.15">
      <c r="A32" s="28"/>
      <c r="B32" s="28"/>
      <c r="D32" s="29" t="s">
        <v>8</v>
      </c>
      <c r="E32" s="18">
        <v>30</v>
      </c>
      <c r="F32" s="18" t="s">
        <v>495</v>
      </c>
      <c r="G32" s="18">
        <v>14</v>
      </c>
    </row>
    <row r="33" spans="1:7" s="18" customFormat="1" ht="15.75" x14ac:dyDescent="0.15">
      <c r="A33" s="28"/>
      <c r="B33" s="28"/>
      <c r="D33" s="29" t="s">
        <v>47</v>
      </c>
      <c r="E33" s="18">
        <v>31</v>
      </c>
      <c r="F33" s="18" t="s">
        <v>495</v>
      </c>
      <c r="G33" s="18">
        <v>9</v>
      </c>
    </row>
    <row r="34" spans="1:7" s="18" customFormat="1" ht="15.75" x14ac:dyDescent="0.15">
      <c r="A34" s="28"/>
      <c r="B34" s="28"/>
      <c r="D34" s="29" t="s">
        <v>67</v>
      </c>
      <c r="E34" s="18">
        <v>32</v>
      </c>
      <c r="F34" s="18" t="s">
        <v>495</v>
      </c>
      <c r="G34" s="18">
        <v>6</v>
      </c>
    </row>
    <row r="35" spans="1:7" s="18" customFormat="1" ht="15.75" x14ac:dyDescent="0.15">
      <c r="A35" s="28"/>
      <c r="B35" s="28"/>
      <c r="D35" s="29" t="s">
        <v>129</v>
      </c>
      <c r="E35" s="18">
        <v>33</v>
      </c>
      <c r="F35" s="18" t="s">
        <v>495</v>
      </c>
      <c r="G35" s="18">
        <v>3</v>
      </c>
    </row>
    <row r="36" spans="1:7" s="18" customFormat="1" ht="15.75" x14ac:dyDescent="0.15">
      <c r="A36" s="28"/>
      <c r="B36" s="28"/>
      <c r="D36" s="29" t="s">
        <v>62</v>
      </c>
      <c r="E36" s="18">
        <v>34</v>
      </c>
      <c r="F36" s="18" t="s">
        <v>495</v>
      </c>
      <c r="G36" s="18">
        <v>3</v>
      </c>
    </row>
    <row r="37" spans="1:7" s="18" customFormat="1" ht="15.75" x14ac:dyDescent="0.15">
      <c r="A37" s="28"/>
      <c r="B37" s="28"/>
      <c r="D37" s="29" t="s">
        <v>49</v>
      </c>
      <c r="E37" s="18">
        <v>35</v>
      </c>
      <c r="F37" s="18" t="s">
        <v>495</v>
      </c>
      <c r="G37" s="18">
        <v>2</v>
      </c>
    </row>
    <row r="38" spans="1:7" s="18" customFormat="1" ht="15.75" x14ac:dyDescent="0.15">
      <c r="A38" s="28"/>
      <c r="B38" s="28"/>
      <c r="D38" s="29" t="s">
        <v>708</v>
      </c>
      <c r="E38" s="18">
        <v>36</v>
      </c>
      <c r="F38" s="18" t="s">
        <v>495</v>
      </c>
      <c r="G38" s="18">
        <v>1</v>
      </c>
    </row>
    <row r="39" spans="1:7" s="18" customFormat="1" ht="15.75" x14ac:dyDescent="0.15">
      <c r="A39" s="28"/>
      <c r="B39" s="28"/>
      <c r="D39" s="30" t="s">
        <v>835</v>
      </c>
      <c r="E39" s="31">
        <v>37</v>
      </c>
      <c r="F39" s="31" t="s">
        <v>495</v>
      </c>
      <c r="G39" s="31">
        <v>1</v>
      </c>
    </row>
    <row r="40" spans="1:7" s="18" customFormat="1" ht="15.75" x14ac:dyDescent="0.15">
      <c r="A40" s="28"/>
      <c r="B40" s="28"/>
      <c r="D40" s="74" t="s">
        <v>26</v>
      </c>
      <c r="E40" s="18">
        <v>38</v>
      </c>
      <c r="F40" s="75" t="s">
        <v>499</v>
      </c>
      <c r="G40" s="75">
        <v>51</v>
      </c>
    </row>
    <row r="41" spans="1:7" s="18" customFormat="1" ht="15.75" x14ac:dyDescent="0.15">
      <c r="A41" s="28"/>
      <c r="B41" s="28"/>
      <c r="D41" s="30" t="s">
        <v>748</v>
      </c>
      <c r="E41" s="31">
        <v>39</v>
      </c>
      <c r="F41" s="31" t="s">
        <v>499</v>
      </c>
      <c r="G41" s="31">
        <v>1</v>
      </c>
    </row>
    <row r="42" spans="1:7" s="18" customFormat="1" ht="15.75" x14ac:dyDescent="0.15">
      <c r="A42" s="28"/>
      <c r="B42" s="28"/>
      <c r="D42" s="30" t="s">
        <v>491</v>
      </c>
      <c r="E42" s="32">
        <v>40</v>
      </c>
      <c r="F42" s="31" t="s">
        <v>492</v>
      </c>
      <c r="G42" s="32">
        <v>1</v>
      </c>
    </row>
    <row r="43" spans="1:7" s="18" customFormat="1" ht="15.75" x14ac:dyDescent="0.15">
      <c r="A43" s="28"/>
      <c r="B43" s="28"/>
      <c r="D43" s="29"/>
      <c r="F43" s="29" t="s">
        <v>561</v>
      </c>
      <c r="G43" s="18">
        <f>SUM(G3:G42)</f>
        <v>566</v>
      </c>
    </row>
    <row r="44" spans="1:7" s="18" customFormat="1" ht="15.75" x14ac:dyDescent="0.15">
      <c r="A44" s="28"/>
      <c r="B44" s="28"/>
      <c r="D44" s="29"/>
    </row>
    <row r="45" spans="1:7" s="18" customFormat="1" ht="15.75" x14ac:dyDescent="0.15">
      <c r="A45" s="28"/>
      <c r="B45" s="28"/>
      <c r="D45" s="29"/>
    </row>
    <row r="46" spans="1:7" s="18" customFormat="1" ht="15.75" x14ac:dyDescent="0.15">
      <c r="A46" s="28"/>
      <c r="B46" s="28"/>
      <c r="D46" s="29"/>
    </row>
    <row r="47" spans="1:7" s="18" customFormat="1" ht="15.75" x14ac:dyDescent="0.15">
      <c r="A47" s="28"/>
      <c r="B47" s="28"/>
      <c r="D47" s="29"/>
    </row>
    <row r="48" spans="1:7" s="18" customFormat="1" ht="15.75" x14ac:dyDescent="0.15">
      <c r="A48" s="28"/>
      <c r="B48" s="28"/>
      <c r="D48" s="29"/>
    </row>
    <row r="49" spans="1:2" x14ac:dyDescent="0.15">
      <c r="A49" s="3"/>
      <c r="B49" s="3"/>
    </row>
    <row r="50" spans="1:2" x14ac:dyDescent="0.15">
      <c r="A50" s="3"/>
      <c r="B50" s="3"/>
    </row>
    <row r="51" spans="1:2" x14ac:dyDescent="0.15">
      <c r="A51" s="3"/>
      <c r="B51" s="3"/>
    </row>
    <row r="52" spans="1:2" x14ac:dyDescent="0.15">
      <c r="A52" s="3"/>
      <c r="B52" s="3"/>
    </row>
    <row r="53" spans="1:2" x14ac:dyDescent="0.15">
      <c r="A53" s="3"/>
      <c r="B53" s="3"/>
    </row>
    <row r="54" spans="1:2" x14ac:dyDescent="0.15">
      <c r="A54" s="3"/>
      <c r="B54" s="3"/>
    </row>
    <row r="55" spans="1:2" x14ac:dyDescent="0.15">
      <c r="A55" s="3"/>
      <c r="B55" s="3"/>
    </row>
    <row r="56" spans="1:2" x14ac:dyDescent="0.15">
      <c r="A56" s="3"/>
      <c r="B56" s="3"/>
    </row>
    <row r="57" spans="1:2" x14ac:dyDescent="0.15">
      <c r="A57" s="3"/>
      <c r="B57" s="3"/>
    </row>
    <row r="58" spans="1:2" x14ac:dyDescent="0.15">
      <c r="A58" s="3"/>
      <c r="B58" s="3"/>
    </row>
    <row r="59" spans="1:2" x14ac:dyDescent="0.15">
      <c r="A59" s="3"/>
      <c r="B59" s="3"/>
    </row>
    <row r="60" spans="1:2" x14ac:dyDescent="0.15">
      <c r="A60" s="3"/>
      <c r="B60" s="3"/>
    </row>
    <row r="61" spans="1:2" x14ac:dyDescent="0.15">
      <c r="A61" s="3"/>
      <c r="B61" s="3"/>
    </row>
    <row r="62" spans="1:2" x14ac:dyDescent="0.15">
      <c r="A62" s="3"/>
      <c r="B62" s="3"/>
    </row>
    <row r="63" spans="1:2" x14ac:dyDescent="0.15">
      <c r="A63" s="3"/>
      <c r="B63" s="3"/>
    </row>
    <row r="64" spans="1:2" x14ac:dyDescent="0.15">
      <c r="A64" s="3"/>
      <c r="B64" s="3"/>
    </row>
    <row r="65" spans="1:2" x14ac:dyDescent="0.15">
      <c r="A65" s="3"/>
      <c r="B65" s="3"/>
    </row>
    <row r="66" spans="1:2" x14ac:dyDescent="0.15">
      <c r="A66" s="3"/>
      <c r="B66" s="3"/>
    </row>
    <row r="67" spans="1:2" x14ac:dyDescent="0.15">
      <c r="A67" s="3"/>
      <c r="B67" s="3"/>
    </row>
    <row r="68" spans="1:2" x14ac:dyDescent="0.15">
      <c r="A68" s="3"/>
      <c r="B68" s="3"/>
    </row>
    <row r="69" spans="1:2" x14ac:dyDescent="0.15">
      <c r="A69" s="3"/>
      <c r="B69" s="3"/>
    </row>
    <row r="70" spans="1:2" x14ac:dyDescent="0.15">
      <c r="A70" s="3"/>
      <c r="B70" s="3"/>
    </row>
    <row r="71" spans="1:2" x14ac:dyDescent="0.15">
      <c r="A71" s="3"/>
      <c r="B71" s="3"/>
    </row>
    <row r="72" spans="1:2" x14ac:dyDescent="0.15">
      <c r="A72" s="3"/>
      <c r="B72" s="3"/>
    </row>
    <row r="73" spans="1:2" x14ac:dyDescent="0.15">
      <c r="A73" s="3"/>
      <c r="B73" s="3"/>
    </row>
    <row r="74" spans="1:2" x14ac:dyDescent="0.15">
      <c r="A74" s="3"/>
      <c r="B74" s="3"/>
    </row>
    <row r="75" spans="1:2" x14ac:dyDescent="0.15">
      <c r="A75" s="3"/>
      <c r="B75" s="3"/>
    </row>
    <row r="76" spans="1:2" x14ac:dyDescent="0.15">
      <c r="A76" s="3"/>
      <c r="B76" s="3"/>
    </row>
    <row r="77" spans="1:2" x14ac:dyDescent="0.15">
      <c r="A77" s="3"/>
      <c r="B77" s="3"/>
    </row>
    <row r="78" spans="1:2" x14ac:dyDescent="0.15">
      <c r="A78" s="3"/>
      <c r="B78" s="3"/>
    </row>
    <row r="79" spans="1:2" x14ac:dyDescent="0.15">
      <c r="A79" s="3"/>
      <c r="B79" s="3"/>
    </row>
    <row r="80" spans="1:2" x14ac:dyDescent="0.15">
      <c r="A80" s="3"/>
      <c r="B80" s="3"/>
    </row>
    <row r="81" spans="1:2" x14ac:dyDescent="0.15">
      <c r="A81" s="3"/>
      <c r="B81" s="3"/>
    </row>
    <row r="82" spans="1:2" x14ac:dyDescent="0.15">
      <c r="A82" s="3"/>
      <c r="B82" s="3"/>
    </row>
    <row r="83" spans="1:2" x14ac:dyDescent="0.15">
      <c r="A83" s="3"/>
      <c r="B83" s="3"/>
    </row>
    <row r="84" spans="1:2" x14ac:dyDescent="0.15">
      <c r="A84" s="3"/>
      <c r="B84" s="3"/>
    </row>
    <row r="85" spans="1:2" x14ac:dyDescent="0.15">
      <c r="A85" s="3"/>
      <c r="B85" s="3"/>
    </row>
    <row r="86" spans="1:2" x14ac:dyDescent="0.15">
      <c r="A86" s="3"/>
      <c r="B86" s="3"/>
    </row>
    <row r="87" spans="1:2" x14ac:dyDescent="0.15">
      <c r="A87" s="3"/>
      <c r="B87" s="3"/>
    </row>
    <row r="88" spans="1:2" x14ac:dyDescent="0.15">
      <c r="A88" s="3"/>
      <c r="B88" s="3"/>
    </row>
    <row r="89" spans="1:2" x14ac:dyDescent="0.15">
      <c r="A89" s="3"/>
      <c r="B89" s="3"/>
    </row>
    <row r="90" spans="1:2" x14ac:dyDescent="0.15">
      <c r="A90" s="3"/>
      <c r="B90" s="3"/>
    </row>
    <row r="91" spans="1:2" x14ac:dyDescent="0.15">
      <c r="A91" s="3"/>
      <c r="B91" s="3"/>
    </row>
    <row r="92" spans="1:2" x14ac:dyDescent="0.15">
      <c r="A92" s="3"/>
      <c r="B92" s="3"/>
    </row>
    <row r="93" spans="1:2" x14ac:dyDescent="0.15">
      <c r="A93" s="3"/>
      <c r="B93" s="3"/>
    </row>
    <row r="94" spans="1:2" x14ac:dyDescent="0.15">
      <c r="A94" s="3"/>
      <c r="B94" s="3"/>
    </row>
    <row r="95" spans="1:2" x14ac:dyDescent="0.15">
      <c r="A95" s="3"/>
      <c r="B95" s="3"/>
    </row>
    <row r="96" spans="1:2" x14ac:dyDescent="0.15">
      <c r="A96" s="3"/>
      <c r="B96" s="3"/>
    </row>
    <row r="97" spans="1:2" x14ac:dyDescent="0.15">
      <c r="A97" s="3"/>
      <c r="B97" s="3"/>
    </row>
    <row r="98" spans="1:2" x14ac:dyDescent="0.15">
      <c r="A98" s="3"/>
      <c r="B98" s="3"/>
    </row>
    <row r="99" spans="1:2" x14ac:dyDescent="0.15">
      <c r="A99" s="3"/>
      <c r="B99" s="3"/>
    </row>
    <row r="100" spans="1:2" x14ac:dyDescent="0.15">
      <c r="A100" s="3"/>
      <c r="B100" s="3"/>
    </row>
    <row r="101" spans="1:2" x14ac:dyDescent="0.15">
      <c r="A101" s="3"/>
      <c r="B101" s="3"/>
    </row>
    <row r="102" spans="1:2" x14ac:dyDescent="0.15">
      <c r="A102" s="3"/>
      <c r="B102" s="3"/>
    </row>
    <row r="103" spans="1:2" x14ac:dyDescent="0.15">
      <c r="A103" s="3"/>
      <c r="B103" s="3"/>
    </row>
    <row r="104" spans="1:2" x14ac:dyDescent="0.15">
      <c r="A104" s="3"/>
      <c r="B104" s="3"/>
    </row>
    <row r="105" spans="1:2" x14ac:dyDescent="0.15">
      <c r="A105" s="3"/>
      <c r="B105" s="3"/>
    </row>
    <row r="106" spans="1:2" x14ac:dyDescent="0.15">
      <c r="A106" s="3"/>
      <c r="B106" s="3"/>
    </row>
    <row r="107" spans="1:2" x14ac:dyDescent="0.15">
      <c r="A107" s="3"/>
      <c r="B107" s="3"/>
    </row>
    <row r="108" spans="1:2" x14ac:dyDescent="0.15">
      <c r="A108" s="3"/>
      <c r="B108" s="3"/>
    </row>
    <row r="109" spans="1:2" x14ac:dyDescent="0.15">
      <c r="A109" s="3"/>
      <c r="B109" s="3"/>
    </row>
    <row r="110" spans="1:2" x14ac:dyDescent="0.15">
      <c r="A110" s="3"/>
      <c r="B110" s="3"/>
    </row>
    <row r="111" spans="1:2" x14ac:dyDescent="0.15">
      <c r="A111" s="3"/>
      <c r="B111" s="3"/>
    </row>
    <row r="112" spans="1:2" x14ac:dyDescent="0.15">
      <c r="A112" s="3"/>
      <c r="B112" s="3"/>
    </row>
    <row r="113" spans="1:2" x14ac:dyDescent="0.15">
      <c r="A113" s="3"/>
      <c r="B113" s="3"/>
    </row>
    <row r="114" spans="1:2" x14ac:dyDescent="0.15">
      <c r="A114" s="3"/>
      <c r="B114" s="3"/>
    </row>
    <row r="115" spans="1:2" x14ac:dyDescent="0.15">
      <c r="A115" s="3"/>
      <c r="B115" s="3"/>
    </row>
    <row r="116" spans="1:2" x14ac:dyDescent="0.15">
      <c r="A116" s="3"/>
      <c r="B116" s="3"/>
    </row>
    <row r="117" spans="1:2" x14ac:dyDescent="0.15">
      <c r="A117" s="3"/>
      <c r="B117" s="3"/>
    </row>
    <row r="118" spans="1:2" x14ac:dyDescent="0.15">
      <c r="A118" s="3"/>
      <c r="B118" s="3"/>
    </row>
    <row r="119" spans="1:2" x14ac:dyDescent="0.15">
      <c r="A119" s="3"/>
      <c r="B119" s="3"/>
    </row>
    <row r="120" spans="1:2" x14ac:dyDescent="0.15">
      <c r="A120" s="3"/>
      <c r="B120" s="3"/>
    </row>
    <row r="121" spans="1:2" x14ac:dyDescent="0.15">
      <c r="A121" s="3"/>
      <c r="B121" s="3"/>
    </row>
    <row r="122" spans="1:2" x14ac:dyDescent="0.15">
      <c r="A122" s="3"/>
      <c r="B122" s="3"/>
    </row>
    <row r="123" spans="1:2" x14ac:dyDescent="0.15">
      <c r="A123" s="3"/>
      <c r="B123" s="3"/>
    </row>
    <row r="124" spans="1:2" x14ac:dyDescent="0.15">
      <c r="A124" s="3"/>
      <c r="B124" s="3"/>
    </row>
    <row r="125" spans="1:2" x14ac:dyDescent="0.15">
      <c r="A125" s="3"/>
      <c r="B125" s="3"/>
    </row>
    <row r="126" spans="1:2" x14ac:dyDescent="0.15">
      <c r="A126" s="3"/>
      <c r="B126" s="3"/>
    </row>
    <row r="127" spans="1:2" x14ac:dyDescent="0.15">
      <c r="A127" s="3"/>
      <c r="B127" s="3"/>
    </row>
    <row r="128" spans="1:2" x14ac:dyDescent="0.15">
      <c r="A128" s="3"/>
      <c r="B128" s="3"/>
    </row>
    <row r="129" spans="1:2" x14ac:dyDescent="0.15">
      <c r="A129" s="3"/>
      <c r="B129" s="3"/>
    </row>
    <row r="130" spans="1:2" x14ac:dyDescent="0.15">
      <c r="A130" s="3"/>
      <c r="B130" s="3"/>
    </row>
    <row r="131" spans="1:2" x14ac:dyDescent="0.15">
      <c r="A131" s="3"/>
      <c r="B131" s="3"/>
    </row>
    <row r="132" spans="1:2" x14ac:dyDescent="0.15">
      <c r="A132" s="3"/>
      <c r="B132" s="3"/>
    </row>
    <row r="133" spans="1:2" x14ac:dyDescent="0.15">
      <c r="A133" s="3"/>
      <c r="B133" s="3"/>
    </row>
    <row r="134" spans="1:2" x14ac:dyDescent="0.15">
      <c r="A134" s="3"/>
      <c r="B134" s="3"/>
    </row>
    <row r="135" spans="1:2" x14ac:dyDescent="0.15">
      <c r="A135" s="3"/>
      <c r="B135" s="3"/>
    </row>
    <row r="136" spans="1:2" x14ac:dyDescent="0.15">
      <c r="A136" s="3"/>
      <c r="B136" s="3"/>
    </row>
    <row r="137" spans="1:2" x14ac:dyDescent="0.15">
      <c r="A137" s="3"/>
      <c r="B137" s="3"/>
    </row>
    <row r="138" spans="1:2" x14ac:dyDescent="0.15">
      <c r="A138" s="3"/>
      <c r="B138" s="3"/>
    </row>
    <row r="139" spans="1:2" x14ac:dyDescent="0.15">
      <c r="A139" s="3"/>
      <c r="B139" s="3"/>
    </row>
    <row r="140" spans="1:2" x14ac:dyDescent="0.15">
      <c r="A140" s="3"/>
      <c r="B140" s="3"/>
    </row>
    <row r="141" spans="1:2" x14ac:dyDescent="0.15">
      <c r="A141" s="3"/>
      <c r="B141" s="3"/>
    </row>
    <row r="142" spans="1:2" x14ac:dyDescent="0.15">
      <c r="A142" s="3"/>
      <c r="B142" s="3"/>
    </row>
    <row r="143" spans="1:2" x14ac:dyDescent="0.15">
      <c r="A143" s="3"/>
      <c r="B143" s="3"/>
    </row>
    <row r="144" spans="1:2" x14ac:dyDescent="0.15">
      <c r="A144" s="3"/>
      <c r="B144" s="3"/>
    </row>
    <row r="145" spans="1:2" x14ac:dyDescent="0.15">
      <c r="A145" s="3"/>
      <c r="B145" s="3"/>
    </row>
    <row r="146" spans="1:2" x14ac:dyDescent="0.15">
      <c r="A146" s="3"/>
      <c r="B146" s="3"/>
    </row>
    <row r="147" spans="1:2" x14ac:dyDescent="0.15">
      <c r="A147" s="3"/>
      <c r="B147" s="3"/>
    </row>
    <row r="148" spans="1:2" x14ac:dyDescent="0.15">
      <c r="A148" s="3"/>
      <c r="B148" s="3"/>
    </row>
    <row r="149" spans="1:2" x14ac:dyDescent="0.15">
      <c r="A149" s="3"/>
      <c r="B149" s="3"/>
    </row>
    <row r="150" spans="1:2" x14ac:dyDescent="0.15">
      <c r="A150" s="3"/>
      <c r="B150" s="3"/>
    </row>
    <row r="151" spans="1:2" x14ac:dyDescent="0.15">
      <c r="A151" s="3"/>
      <c r="B151" s="3"/>
    </row>
    <row r="152" spans="1:2" x14ac:dyDescent="0.15">
      <c r="A152" s="3"/>
      <c r="B152" s="3"/>
    </row>
    <row r="153" spans="1:2" x14ac:dyDescent="0.15">
      <c r="A153" s="3"/>
      <c r="B153" s="3"/>
    </row>
    <row r="154" spans="1:2" x14ac:dyDescent="0.15">
      <c r="A154" s="3"/>
      <c r="B154" s="3"/>
    </row>
    <row r="155" spans="1:2" x14ac:dyDescent="0.15">
      <c r="A155" s="3"/>
      <c r="B155" s="3"/>
    </row>
    <row r="156" spans="1:2" x14ac:dyDescent="0.15">
      <c r="A156" s="3"/>
      <c r="B156" s="3"/>
    </row>
    <row r="157" spans="1:2" x14ac:dyDescent="0.15">
      <c r="A157" s="3"/>
      <c r="B157" s="3"/>
    </row>
    <row r="158" spans="1:2" x14ac:dyDescent="0.15">
      <c r="A158" s="3"/>
      <c r="B158" s="3"/>
    </row>
    <row r="159" spans="1:2" x14ac:dyDescent="0.15">
      <c r="A159" s="3"/>
      <c r="B159" s="3"/>
    </row>
    <row r="160" spans="1:2" x14ac:dyDescent="0.15">
      <c r="A160" s="3"/>
      <c r="B160" s="3"/>
    </row>
    <row r="161" spans="1:2" x14ac:dyDescent="0.15">
      <c r="A161" s="3"/>
      <c r="B161" s="3"/>
    </row>
    <row r="162" spans="1:2" x14ac:dyDescent="0.15">
      <c r="A162" s="3"/>
      <c r="B162" s="3"/>
    </row>
    <row r="163" spans="1:2" x14ac:dyDescent="0.15">
      <c r="A163" s="3"/>
      <c r="B163" s="3"/>
    </row>
    <row r="164" spans="1:2" x14ac:dyDescent="0.15">
      <c r="A164" s="3"/>
      <c r="B164" s="3"/>
    </row>
    <row r="165" spans="1:2" x14ac:dyDescent="0.15">
      <c r="A165" s="3"/>
      <c r="B165" s="3"/>
    </row>
    <row r="166" spans="1:2" x14ac:dyDescent="0.15">
      <c r="A166" s="3"/>
      <c r="B166" s="3"/>
    </row>
    <row r="167" spans="1:2" x14ac:dyDescent="0.15">
      <c r="A167" s="3"/>
      <c r="B167" s="3"/>
    </row>
    <row r="168" spans="1:2" x14ac:dyDescent="0.15">
      <c r="A168" s="3"/>
      <c r="B168" s="3"/>
    </row>
    <row r="169" spans="1:2" x14ac:dyDescent="0.15">
      <c r="A169" s="3"/>
      <c r="B169" s="3"/>
    </row>
    <row r="170" spans="1:2" x14ac:dyDescent="0.15">
      <c r="A170" s="3"/>
      <c r="B170" s="3"/>
    </row>
    <row r="171" spans="1:2" x14ac:dyDescent="0.15">
      <c r="A171" s="3"/>
      <c r="B171" s="3"/>
    </row>
    <row r="172" spans="1:2" x14ac:dyDescent="0.15">
      <c r="A172" s="3"/>
      <c r="B172" s="3"/>
    </row>
    <row r="173" spans="1:2" x14ac:dyDescent="0.15">
      <c r="A173" s="3"/>
      <c r="B173" s="3"/>
    </row>
    <row r="174" spans="1:2" x14ac:dyDescent="0.15">
      <c r="A174" s="3"/>
      <c r="B174" s="3"/>
    </row>
    <row r="175" spans="1:2" x14ac:dyDescent="0.15">
      <c r="A175" s="3"/>
      <c r="B175" s="3"/>
    </row>
    <row r="176" spans="1:2" x14ac:dyDescent="0.15">
      <c r="A176" s="3"/>
      <c r="B176" s="3"/>
    </row>
    <row r="177" spans="1:2" x14ac:dyDescent="0.15">
      <c r="A177" s="3"/>
      <c r="B177" s="3"/>
    </row>
    <row r="178" spans="1:2" x14ac:dyDescent="0.15">
      <c r="A178" s="3"/>
      <c r="B178" s="3"/>
    </row>
    <row r="179" spans="1:2" x14ac:dyDescent="0.15">
      <c r="A179" s="3"/>
      <c r="B179" s="3"/>
    </row>
    <row r="180" spans="1:2" x14ac:dyDescent="0.15">
      <c r="A180" s="3"/>
      <c r="B180" s="3"/>
    </row>
    <row r="181" spans="1:2" x14ac:dyDescent="0.15">
      <c r="A181" s="3"/>
      <c r="B181" s="3"/>
    </row>
    <row r="182" spans="1:2" x14ac:dyDescent="0.15">
      <c r="A182" s="3"/>
      <c r="B182" s="3"/>
    </row>
    <row r="183" spans="1:2" x14ac:dyDescent="0.15">
      <c r="A183" s="3"/>
      <c r="B183" s="3"/>
    </row>
    <row r="184" spans="1:2" x14ac:dyDescent="0.15">
      <c r="A184" s="3"/>
      <c r="B184" s="3"/>
    </row>
    <row r="185" spans="1:2" x14ac:dyDescent="0.15">
      <c r="A185" s="3"/>
      <c r="B185" s="3"/>
    </row>
    <row r="186" spans="1:2" x14ac:dyDescent="0.15">
      <c r="A186" s="3"/>
      <c r="B186" s="3"/>
    </row>
    <row r="187" spans="1:2" x14ac:dyDescent="0.15">
      <c r="A187" s="3"/>
      <c r="B187" s="3"/>
    </row>
    <row r="188" spans="1:2" x14ac:dyDescent="0.15">
      <c r="A188" s="3"/>
      <c r="B188" s="3"/>
    </row>
    <row r="189" spans="1:2" x14ac:dyDescent="0.15">
      <c r="A189" s="3"/>
      <c r="B189" s="3"/>
    </row>
    <row r="190" spans="1:2" x14ac:dyDescent="0.15">
      <c r="A190" s="3"/>
      <c r="B190" s="3"/>
    </row>
    <row r="191" spans="1:2" x14ac:dyDescent="0.15">
      <c r="A191" s="3"/>
      <c r="B191" s="3"/>
    </row>
    <row r="192" spans="1:2" x14ac:dyDescent="0.15">
      <c r="A192" s="3"/>
      <c r="B192" s="3"/>
    </row>
    <row r="193" spans="1:2" x14ac:dyDescent="0.15">
      <c r="A193" s="3"/>
      <c r="B193" s="3"/>
    </row>
    <row r="194" spans="1:2" x14ac:dyDescent="0.15">
      <c r="A194" s="3"/>
      <c r="B194" s="3"/>
    </row>
    <row r="195" spans="1:2" x14ac:dyDescent="0.15">
      <c r="A195" s="3"/>
      <c r="B195" s="3"/>
    </row>
    <row r="196" spans="1:2" x14ac:dyDescent="0.15">
      <c r="A196" s="3"/>
      <c r="B196" s="3"/>
    </row>
    <row r="197" spans="1:2" x14ac:dyDescent="0.15">
      <c r="A197" s="3"/>
      <c r="B197" s="3"/>
    </row>
    <row r="198" spans="1:2" x14ac:dyDescent="0.15">
      <c r="A198" s="3"/>
      <c r="B198" s="3"/>
    </row>
    <row r="199" spans="1:2" x14ac:dyDescent="0.15">
      <c r="A199" s="3"/>
      <c r="B199" s="3"/>
    </row>
    <row r="200" spans="1:2" x14ac:dyDescent="0.15">
      <c r="A200" s="3"/>
      <c r="B200" s="3"/>
    </row>
    <row r="201" spans="1:2" x14ac:dyDescent="0.15">
      <c r="A201" s="3"/>
      <c r="B201" s="3"/>
    </row>
    <row r="202" spans="1:2" x14ac:dyDescent="0.15">
      <c r="A202" s="3"/>
      <c r="B202" s="3"/>
    </row>
    <row r="203" spans="1:2" x14ac:dyDescent="0.15">
      <c r="A203" s="3"/>
      <c r="B203" s="3"/>
    </row>
    <row r="204" spans="1:2" x14ac:dyDescent="0.15">
      <c r="A204" s="3"/>
      <c r="B204" s="3"/>
    </row>
    <row r="205" spans="1:2" x14ac:dyDescent="0.15">
      <c r="A205" s="3"/>
      <c r="B205" s="3"/>
    </row>
    <row r="206" spans="1:2" x14ac:dyDescent="0.15">
      <c r="A206" s="3"/>
      <c r="B206" s="3"/>
    </row>
    <row r="207" spans="1:2" x14ac:dyDescent="0.15">
      <c r="A207" s="3"/>
      <c r="B207" s="3"/>
    </row>
    <row r="208" spans="1:2" x14ac:dyDescent="0.15">
      <c r="A208" s="3"/>
      <c r="B208" s="3"/>
    </row>
    <row r="209" spans="1:2" x14ac:dyDescent="0.15">
      <c r="A209" s="3"/>
      <c r="B209" s="3"/>
    </row>
    <row r="210" spans="1:2" x14ac:dyDescent="0.15">
      <c r="A210" s="3"/>
      <c r="B210" s="3"/>
    </row>
    <row r="211" spans="1:2" x14ac:dyDescent="0.15">
      <c r="A211" s="3"/>
      <c r="B211" s="3"/>
    </row>
    <row r="212" spans="1:2" x14ac:dyDescent="0.15">
      <c r="A212" s="3"/>
      <c r="B212" s="3"/>
    </row>
    <row r="213" spans="1:2" x14ac:dyDescent="0.15">
      <c r="A213" s="3"/>
      <c r="B213" s="3"/>
    </row>
    <row r="214" spans="1:2" x14ac:dyDescent="0.15">
      <c r="A214" s="3"/>
      <c r="B214" s="3"/>
    </row>
    <row r="215" spans="1:2" x14ac:dyDescent="0.15">
      <c r="A215" s="3"/>
      <c r="B215" s="3"/>
    </row>
    <row r="216" spans="1:2" x14ac:dyDescent="0.15">
      <c r="A216" s="3"/>
      <c r="B216" s="3"/>
    </row>
    <row r="217" spans="1:2" x14ac:dyDescent="0.15">
      <c r="A217" s="3"/>
      <c r="B217" s="3"/>
    </row>
    <row r="218" spans="1:2" x14ac:dyDescent="0.15">
      <c r="A218" s="3"/>
      <c r="B218" s="3"/>
    </row>
    <row r="219" spans="1:2" x14ac:dyDescent="0.15">
      <c r="A219" s="3"/>
      <c r="B219" s="3"/>
    </row>
    <row r="220" spans="1:2" x14ac:dyDescent="0.15">
      <c r="A220" s="3"/>
      <c r="B220" s="3"/>
    </row>
    <row r="221" spans="1:2" x14ac:dyDescent="0.15">
      <c r="A221" s="3"/>
      <c r="B221" s="3"/>
    </row>
    <row r="222" spans="1:2" x14ac:dyDescent="0.15">
      <c r="A222" s="3"/>
      <c r="B222" s="3"/>
    </row>
    <row r="223" spans="1:2" x14ac:dyDescent="0.15">
      <c r="A223" s="3"/>
      <c r="B223" s="3"/>
    </row>
    <row r="224" spans="1:2" x14ac:dyDescent="0.15">
      <c r="A224" s="3"/>
      <c r="B224" s="3"/>
    </row>
    <row r="225" spans="1:2" x14ac:dyDescent="0.15">
      <c r="A225" s="3"/>
      <c r="B225" s="3"/>
    </row>
    <row r="226" spans="1:2" x14ac:dyDescent="0.15">
      <c r="A226" s="3"/>
      <c r="B226" s="3"/>
    </row>
    <row r="227" spans="1:2" x14ac:dyDescent="0.15">
      <c r="A227" s="3"/>
      <c r="B227" s="3"/>
    </row>
    <row r="228" spans="1:2" x14ac:dyDescent="0.15">
      <c r="A228" s="3"/>
      <c r="B228" s="3"/>
    </row>
    <row r="229" spans="1:2" x14ac:dyDescent="0.15">
      <c r="A229" s="3"/>
      <c r="B229" s="3"/>
    </row>
    <row r="230" spans="1:2" x14ac:dyDescent="0.15">
      <c r="A230" s="3"/>
      <c r="B230" s="3"/>
    </row>
    <row r="231" spans="1:2" x14ac:dyDescent="0.15">
      <c r="A231" s="3"/>
      <c r="B231" s="3"/>
    </row>
    <row r="232" spans="1:2" x14ac:dyDescent="0.15">
      <c r="A232" s="3"/>
      <c r="B232" s="3"/>
    </row>
    <row r="233" spans="1:2" x14ac:dyDescent="0.15">
      <c r="A233" s="3"/>
      <c r="B233" s="3"/>
    </row>
    <row r="234" spans="1:2" x14ac:dyDescent="0.15">
      <c r="A234" s="3"/>
      <c r="B234" s="3"/>
    </row>
    <row r="235" spans="1:2" x14ac:dyDescent="0.15">
      <c r="A235" s="3"/>
      <c r="B235" s="3"/>
    </row>
    <row r="236" spans="1:2" x14ac:dyDescent="0.15">
      <c r="A236" s="3"/>
      <c r="B236" s="3"/>
    </row>
    <row r="237" spans="1:2" x14ac:dyDescent="0.15">
      <c r="A237" s="3"/>
      <c r="B237" s="3"/>
    </row>
    <row r="238" spans="1:2" x14ac:dyDescent="0.15">
      <c r="A238" s="3"/>
      <c r="B238" s="3"/>
    </row>
    <row r="239" spans="1:2" x14ac:dyDescent="0.15">
      <c r="A239" s="3"/>
      <c r="B239" s="3"/>
    </row>
    <row r="240" spans="1:2" x14ac:dyDescent="0.15">
      <c r="A240" s="3"/>
      <c r="B240" s="3"/>
    </row>
    <row r="241" spans="1:2" x14ac:dyDescent="0.15">
      <c r="A241" s="3"/>
      <c r="B241" s="3"/>
    </row>
    <row r="242" spans="1:2" x14ac:dyDescent="0.15">
      <c r="A242" s="3"/>
      <c r="B242" s="3"/>
    </row>
    <row r="243" spans="1:2" x14ac:dyDescent="0.15">
      <c r="A243" s="3"/>
      <c r="B243" s="3"/>
    </row>
    <row r="244" spans="1:2" x14ac:dyDescent="0.15">
      <c r="A244" s="3"/>
      <c r="B244" s="3"/>
    </row>
    <row r="245" spans="1:2" x14ac:dyDescent="0.15">
      <c r="A245" s="3"/>
      <c r="B245" s="3"/>
    </row>
    <row r="246" spans="1:2" x14ac:dyDescent="0.15">
      <c r="A246" s="3"/>
      <c r="B246" s="3"/>
    </row>
    <row r="247" spans="1:2" x14ac:dyDescent="0.15">
      <c r="A247" s="3"/>
      <c r="B247" s="3"/>
    </row>
    <row r="248" spans="1:2" x14ac:dyDescent="0.15">
      <c r="A248" s="3"/>
      <c r="B248" s="3"/>
    </row>
    <row r="249" spans="1:2" x14ac:dyDescent="0.15">
      <c r="A249" s="3"/>
      <c r="B249" s="3"/>
    </row>
    <row r="250" spans="1:2" x14ac:dyDescent="0.15">
      <c r="A250" s="3"/>
      <c r="B250" s="3"/>
    </row>
    <row r="251" spans="1:2" x14ac:dyDescent="0.15">
      <c r="A251" s="3"/>
      <c r="B251" s="3"/>
    </row>
    <row r="252" spans="1:2" x14ac:dyDescent="0.15">
      <c r="A252" s="3"/>
      <c r="B252" s="3"/>
    </row>
    <row r="253" spans="1:2" x14ac:dyDescent="0.15">
      <c r="A253" s="3"/>
      <c r="B253" s="3"/>
    </row>
    <row r="254" spans="1:2" x14ac:dyDescent="0.15">
      <c r="A254" s="3"/>
      <c r="B254" s="3"/>
    </row>
    <row r="255" spans="1:2" x14ac:dyDescent="0.15">
      <c r="A255" s="3"/>
      <c r="B255" s="3"/>
    </row>
    <row r="256" spans="1:2" x14ac:dyDescent="0.15">
      <c r="A256" s="3"/>
      <c r="B256" s="3"/>
    </row>
    <row r="257" spans="1:2" x14ac:dyDescent="0.15">
      <c r="A257" s="3"/>
      <c r="B257" s="3"/>
    </row>
    <row r="258" spans="1:2" x14ac:dyDescent="0.15">
      <c r="A258" s="3"/>
      <c r="B258" s="3"/>
    </row>
    <row r="259" spans="1:2" x14ac:dyDescent="0.15">
      <c r="A259" s="3"/>
      <c r="B259" s="3"/>
    </row>
    <row r="260" spans="1:2" x14ac:dyDescent="0.15">
      <c r="A260" s="3"/>
      <c r="B260" s="3"/>
    </row>
    <row r="261" spans="1:2" x14ac:dyDescent="0.15">
      <c r="A261" s="3"/>
      <c r="B261" s="3"/>
    </row>
    <row r="262" spans="1:2" x14ac:dyDescent="0.15">
      <c r="A262" s="3"/>
      <c r="B262" s="3"/>
    </row>
    <row r="263" spans="1:2" x14ac:dyDescent="0.15">
      <c r="A263" s="3"/>
      <c r="B263" s="3"/>
    </row>
    <row r="264" spans="1:2" x14ac:dyDescent="0.15">
      <c r="A264" s="3"/>
      <c r="B264" s="3"/>
    </row>
    <row r="265" spans="1:2" x14ac:dyDescent="0.15">
      <c r="A265" s="3"/>
      <c r="B265" s="3"/>
    </row>
    <row r="266" spans="1:2" x14ac:dyDescent="0.15">
      <c r="A266" s="3"/>
      <c r="B266" s="3"/>
    </row>
    <row r="267" spans="1:2" x14ac:dyDescent="0.15">
      <c r="A267" s="3"/>
      <c r="B267" s="3"/>
    </row>
    <row r="268" spans="1:2" x14ac:dyDescent="0.15">
      <c r="A268" s="3"/>
      <c r="B268" s="3"/>
    </row>
    <row r="269" spans="1:2" x14ac:dyDescent="0.15">
      <c r="A269" s="3"/>
      <c r="B269" s="3"/>
    </row>
    <row r="270" spans="1:2" x14ac:dyDescent="0.15">
      <c r="A270" s="3"/>
      <c r="B270" s="3"/>
    </row>
    <row r="271" spans="1:2" x14ac:dyDescent="0.15">
      <c r="A271" s="3"/>
      <c r="B271" s="3"/>
    </row>
    <row r="272" spans="1:2" x14ac:dyDescent="0.15">
      <c r="A272" s="3"/>
      <c r="B272" s="3"/>
    </row>
    <row r="273" spans="1:2" x14ac:dyDescent="0.15">
      <c r="A273" s="3"/>
      <c r="B273" s="3"/>
    </row>
    <row r="274" spans="1:2" x14ac:dyDescent="0.15">
      <c r="A274" s="3"/>
      <c r="B274" s="3"/>
    </row>
    <row r="275" spans="1:2" x14ac:dyDescent="0.15">
      <c r="A275" s="3"/>
      <c r="B275" s="3"/>
    </row>
    <row r="276" spans="1:2" x14ac:dyDescent="0.15">
      <c r="A276" s="3"/>
      <c r="B276" s="3"/>
    </row>
    <row r="277" spans="1:2" x14ac:dyDescent="0.15">
      <c r="A277" s="3"/>
      <c r="B277" s="3"/>
    </row>
    <row r="278" spans="1:2" x14ac:dyDescent="0.15">
      <c r="A278" s="3"/>
      <c r="B278" s="3"/>
    </row>
    <row r="279" spans="1:2" x14ac:dyDescent="0.15">
      <c r="A279" s="3"/>
      <c r="B279" s="3"/>
    </row>
    <row r="280" spans="1:2" x14ac:dyDescent="0.15">
      <c r="A280" s="3"/>
      <c r="B280" s="3"/>
    </row>
    <row r="281" spans="1:2" x14ac:dyDescent="0.15">
      <c r="A281" s="3"/>
      <c r="B281" s="3"/>
    </row>
    <row r="282" spans="1:2" x14ac:dyDescent="0.15">
      <c r="A282" s="3"/>
      <c r="B282" s="3"/>
    </row>
    <row r="283" spans="1:2" x14ac:dyDescent="0.15">
      <c r="A283" s="3"/>
      <c r="B283" s="3"/>
    </row>
    <row r="284" spans="1:2" x14ac:dyDescent="0.15">
      <c r="A284" s="3"/>
      <c r="B284" s="3"/>
    </row>
    <row r="285" spans="1:2" x14ac:dyDescent="0.15">
      <c r="A285" s="3"/>
      <c r="B285" s="3"/>
    </row>
    <row r="286" spans="1:2" x14ac:dyDescent="0.15">
      <c r="A286" s="3"/>
      <c r="B286" s="3"/>
    </row>
    <row r="287" spans="1:2" x14ac:dyDescent="0.15">
      <c r="A287" s="3"/>
      <c r="B287" s="3"/>
    </row>
    <row r="288" spans="1:2" x14ac:dyDescent="0.15">
      <c r="A288" s="3"/>
      <c r="B288" s="3"/>
    </row>
    <row r="289" spans="1:2" x14ac:dyDescent="0.15">
      <c r="A289" s="3"/>
      <c r="B289" s="3"/>
    </row>
    <row r="290" spans="1:2" x14ac:dyDescent="0.15">
      <c r="A290" s="3"/>
      <c r="B290" s="3"/>
    </row>
    <row r="291" spans="1:2" x14ac:dyDescent="0.15">
      <c r="A291" s="3"/>
      <c r="B291" s="3"/>
    </row>
    <row r="292" spans="1:2" x14ac:dyDescent="0.15">
      <c r="A292" s="3"/>
      <c r="B292" s="3"/>
    </row>
    <row r="293" spans="1:2" x14ac:dyDescent="0.15">
      <c r="A293" s="3"/>
      <c r="B293" s="3"/>
    </row>
    <row r="294" spans="1:2" x14ac:dyDescent="0.15">
      <c r="A294" s="3"/>
      <c r="B294" s="3"/>
    </row>
    <row r="295" spans="1:2" x14ac:dyDescent="0.15">
      <c r="A295" s="3"/>
      <c r="B295" s="3"/>
    </row>
    <row r="296" spans="1:2" x14ac:dyDescent="0.15">
      <c r="A296" s="3"/>
      <c r="B296" s="3"/>
    </row>
    <row r="297" spans="1:2" x14ac:dyDescent="0.15">
      <c r="A297" s="3"/>
      <c r="B297" s="3"/>
    </row>
    <row r="298" spans="1:2" x14ac:dyDescent="0.15">
      <c r="A298" s="3"/>
      <c r="B298" s="3"/>
    </row>
    <row r="299" spans="1:2" x14ac:dyDescent="0.15">
      <c r="A299" s="3"/>
      <c r="B299" s="3"/>
    </row>
    <row r="300" spans="1:2" x14ac:dyDescent="0.15">
      <c r="A300" s="3"/>
      <c r="B300" s="3"/>
    </row>
    <row r="301" spans="1:2" x14ac:dyDescent="0.15">
      <c r="A301" s="3"/>
      <c r="B301" s="3"/>
    </row>
  </sheetData>
  <sortState xmlns:xlrd2="http://schemas.microsoft.com/office/spreadsheetml/2017/richdata2" ref="D31:G39">
    <sortCondition descending="1" ref="G31:G39"/>
  </sortState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各国のLPGタンカー保有状況</vt:lpstr>
      <vt:lpstr>詳細データ2022</vt:lpstr>
      <vt:lpstr>Carrier Register</vt:lpstr>
      <vt:lpstr>国コード</vt:lpstr>
      <vt:lpstr>'Carrier Register'!Print_Area</vt:lpstr>
      <vt:lpstr>各国のLPGタンカー保有状況!Print_Area</vt:lpstr>
      <vt:lpstr>国コード!Print_Area</vt:lpstr>
      <vt:lpstr>詳細データ2022!Print_Titles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日本LPガス協会</dc:creator>
  <cp:lastModifiedBy>h-isogai</cp:lastModifiedBy>
  <cp:lastPrinted>2022-09-12T08:00:47Z</cp:lastPrinted>
  <dcterms:created xsi:type="dcterms:W3CDTF">2002-06-14T02:17:57Z</dcterms:created>
  <dcterms:modified xsi:type="dcterms:W3CDTF">2022-11-11T02:33:34Z</dcterms:modified>
</cp:coreProperties>
</file>