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国連統計\LPGタンカー HP掲載用_その他\"/>
    </mc:Choice>
  </mc:AlternateContent>
  <xr:revisionPtr revIDLastSave="0" documentId="8_{97D43B33-2C90-41EA-BE44-AED7027D5B83}" xr6:coauthVersionLast="47" xr6:coauthVersionMax="47" xr10:uidLastSave="{00000000-0000-0000-0000-000000000000}"/>
  <bookViews>
    <workbookView xWindow="-120" yWindow="-120" windowWidth="20730" windowHeight="11160" tabRatio="667" xr2:uid="{00000000-000D-0000-FFFF-FFFF00000000}"/>
  </bookViews>
  <sheets>
    <sheet name="各国のLPGタンカー保有状況" sheetId="2" r:id="rId1"/>
    <sheet name="Carrier Register" sheetId="1" r:id="rId2"/>
    <sheet name="詳細データ2021" sheetId="7" r:id="rId3"/>
    <sheet name="国コード" sheetId="3" r:id="rId4"/>
  </sheets>
  <definedNames>
    <definedName name="_xlnm._FilterDatabase" localSheetId="3" hidden="1">国コード!#REF!</definedName>
    <definedName name="_xlnm.Print_Area" localSheetId="1">'Carrier Register'!$A$1:$BU$106</definedName>
    <definedName name="_xlnm.Print_Area" localSheetId="0">各国のLPGタンカー保有状況!$A$1:$E$43</definedName>
    <definedName name="_xlnm.Print_Area" localSheetId="3">国コード!$C$1:$H$39</definedName>
    <definedName name="_xlnm.Print_Titles" localSheetId="2">詳細データ2021!$1:$4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9" i="7" l="1"/>
  <c r="C6" i="7" l="1"/>
  <c r="BR106" i="1" l="1"/>
  <c r="BP106" i="1"/>
  <c r="BN106" i="1"/>
  <c r="BR103" i="1"/>
  <c r="BP103" i="1"/>
  <c r="BN103" i="1"/>
  <c r="BS102" i="1"/>
  <c r="BR102" i="1"/>
  <c r="BQ102" i="1"/>
  <c r="BP102" i="1"/>
  <c r="BO102" i="1"/>
  <c r="BN102" i="1"/>
  <c r="BL106" i="1"/>
  <c r="BJ106" i="1"/>
  <c r="BL103" i="1"/>
  <c r="BJ103" i="1"/>
  <c r="BM102" i="1"/>
  <c r="BL102" i="1"/>
  <c r="BK102" i="1"/>
  <c r="BJ102" i="1"/>
  <c r="BH106" i="1"/>
  <c r="BH103" i="1"/>
  <c r="BI102" i="1"/>
  <c r="BH102" i="1"/>
  <c r="C5" i="7"/>
  <c r="H102" i="1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B102" i="1"/>
  <c r="G39" i="3" l="1"/>
  <c r="D41" i="2" l="1"/>
  <c r="I102" i="1" l="1"/>
  <c r="H103" i="1"/>
  <c r="B106" i="1"/>
  <c r="BT103" i="1" l="1"/>
  <c r="BF103" i="1"/>
  <c r="BD103" i="1"/>
  <c r="BB103" i="1"/>
  <c r="AZ103" i="1"/>
  <c r="AX103" i="1"/>
  <c r="AV103" i="1"/>
  <c r="AT103" i="1"/>
  <c r="AR103" i="1"/>
  <c r="AP103" i="1"/>
  <c r="AN103" i="1"/>
  <c r="AL103" i="1"/>
  <c r="AJ103" i="1"/>
  <c r="AH103" i="1"/>
  <c r="AF103" i="1"/>
  <c r="AD103" i="1"/>
  <c r="AB103" i="1"/>
  <c r="Z103" i="1"/>
  <c r="X103" i="1"/>
  <c r="V103" i="1"/>
  <c r="T103" i="1"/>
  <c r="R103" i="1"/>
  <c r="P103" i="1"/>
  <c r="N103" i="1"/>
  <c r="F103" i="1"/>
  <c r="L103" i="1"/>
  <c r="J103" i="1"/>
  <c r="D103" i="1"/>
  <c r="B103" i="1"/>
  <c r="BD106" i="1" l="1"/>
  <c r="BF102" i="1" l="1"/>
  <c r="BF106" i="1"/>
  <c r="BG102" i="1" l="1"/>
  <c r="D106" i="1"/>
  <c r="B41" i="2" l="1"/>
  <c r="BT106" i="1"/>
  <c r="BU102" i="1"/>
  <c r="BT102" i="1"/>
  <c r="H106" i="1"/>
  <c r="J106" i="1"/>
  <c r="L106" i="1"/>
  <c r="F106" i="1"/>
  <c r="N106" i="1"/>
  <c r="P106" i="1"/>
  <c r="R106" i="1"/>
  <c r="T106" i="1"/>
  <c r="X106" i="1"/>
  <c r="Z106" i="1"/>
  <c r="AB106" i="1"/>
  <c r="AD106" i="1"/>
  <c r="AF106" i="1"/>
  <c r="AH106" i="1"/>
  <c r="AJ106" i="1"/>
  <c r="AL106" i="1"/>
  <c r="AN106" i="1"/>
  <c r="AP106" i="1"/>
  <c r="AR106" i="1"/>
  <c r="AT106" i="1"/>
  <c r="AV106" i="1"/>
  <c r="AX106" i="1"/>
  <c r="AZ106" i="1"/>
  <c r="BB106" i="1"/>
  <c r="AL102" i="1"/>
  <c r="AX102" i="1"/>
  <c r="AH102" i="1"/>
  <c r="D102" i="1"/>
  <c r="P102" i="1"/>
  <c r="L102" i="1"/>
  <c r="Z102" i="1"/>
  <c r="AT102" i="1"/>
  <c r="AF102" i="1"/>
  <c r="AP102" i="1"/>
  <c r="X102" i="1"/>
  <c r="BD102" i="1"/>
  <c r="J102" i="1"/>
  <c r="AN102" i="1"/>
  <c r="F102" i="1"/>
  <c r="N102" i="1"/>
  <c r="AJ102" i="1"/>
  <c r="AD102" i="1"/>
  <c r="BB102" i="1"/>
  <c r="R102" i="1"/>
  <c r="AV102" i="1"/>
  <c r="AB102" i="1"/>
  <c r="AZ102" i="1"/>
  <c r="AR102" i="1"/>
  <c r="T102" i="1"/>
  <c r="V102" i="1"/>
  <c r="V106" i="1"/>
  <c r="BV106" i="1" l="1"/>
  <c r="BV102" i="1"/>
  <c r="AK102" i="1"/>
  <c r="AC102" i="1"/>
  <c r="AI102" i="1"/>
  <c r="K102" i="1"/>
  <c r="AM102" i="1"/>
  <c r="W102" i="1"/>
  <c r="S102" i="1"/>
  <c r="BC102" i="1"/>
  <c r="U102" i="1"/>
  <c r="AW102" i="1"/>
  <c r="AS102" i="1"/>
  <c r="AO102" i="1"/>
  <c r="AE102" i="1"/>
  <c r="O102" i="1"/>
  <c r="G102" i="1"/>
  <c r="AY102" i="1"/>
  <c r="AG102" i="1"/>
  <c r="AU102" i="1"/>
  <c r="Y102" i="1"/>
  <c r="M102" i="1"/>
  <c r="C102" i="1"/>
  <c r="E102" i="1"/>
  <c r="BA102" i="1"/>
  <c r="Q102" i="1"/>
  <c r="AQ102" i="1"/>
  <c r="AA102" i="1"/>
  <c r="BE102" i="1"/>
  <c r="BW102" i="1" l="1"/>
  <c r="C41" i="2"/>
  <c r="E5" i="2" l="1"/>
  <c r="E24" i="2"/>
  <c r="E16" i="2"/>
  <c r="E23" i="2"/>
  <c r="E15" i="2"/>
  <c r="E6" i="2"/>
  <c r="E22" i="2"/>
  <c r="E14" i="2"/>
  <c r="E21" i="2"/>
  <c r="E18" i="2"/>
  <c r="E20" i="2"/>
  <c r="E19" i="2"/>
  <c r="E17" i="2"/>
  <c r="E39" i="2"/>
  <c r="E9" i="2"/>
  <c r="E28" i="2"/>
  <c r="E37" i="2"/>
  <c r="E40" i="2"/>
  <c r="E26" i="2"/>
  <c r="E12" i="2"/>
  <c r="E7" i="2"/>
  <c r="E13" i="2"/>
  <c r="E32" i="2"/>
  <c r="E31" i="2"/>
  <c r="E11" i="2"/>
  <c r="E36" i="2"/>
  <c r="E8" i="2"/>
  <c r="E34" i="2"/>
  <c r="E25" i="2"/>
  <c r="E27" i="2"/>
  <c r="E10" i="2"/>
  <c r="E33" i="2"/>
  <c r="E30" i="2"/>
  <c r="E35" i="2"/>
  <c r="E29" i="2"/>
  <c r="E38" i="2"/>
  <c r="E41" i="2" l="1"/>
</calcChain>
</file>

<file path=xl/sharedStrings.xml><?xml version="1.0" encoding="utf-8"?>
<sst xmlns="http://schemas.openxmlformats.org/spreadsheetml/2006/main" count="1584" uniqueCount="800">
  <si>
    <t>パナマ</t>
    <phoneticPr fontId="2"/>
  </si>
  <si>
    <t>ノルウェー</t>
    <phoneticPr fontId="2"/>
  </si>
  <si>
    <t>リベリア</t>
    <phoneticPr fontId="2"/>
  </si>
  <si>
    <t>クウェート</t>
    <phoneticPr fontId="2"/>
  </si>
  <si>
    <t>バハマ</t>
    <phoneticPr fontId="2"/>
  </si>
  <si>
    <t>日本</t>
    <rPh sb="0" eb="2">
      <t>ニホン</t>
    </rPh>
    <phoneticPr fontId="2"/>
  </si>
  <si>
    <t>total</t>
    <phoneticPr fontId="2"/>
  </si>
  <si>
    <t>隻数</t>
    <rPh sb="0" eb="2">
      <t>セキスウ</t>
    </rPh>
    <phoneticPr fontId="2"/>
  </si>
  <si>
    <t>マン島</t>
    <rPh sb="2" eb="3">
      <t>シマ</t>
    </rPh>
    <phoneticPr fontId="2"/>
  </si>
  <si>
    <t>香港</t>
    <rPh sb="0" eb="2">
      <t>ホンコン</t>
    </rPh>
    <phoneticPr fontId="2"/>
  </si>
  <si>
    <t>トン</t>
    <phoneticPr fontId="2"/>
  </si>
  <si>
    <t>パナマ</t>
  </si>
  <si>
    <t>ノルウェー</t>
  </si>
  <si>
    <t>リベリア</t>
  </si>
  <si>
    <t>クウェート</t>
  </si>
  <si>
    <t>バハマ</t>
  </si>
  <si>
    <t>シンガポール</t>
  </si>
  <si>
    <t>デンマーク</t>
  </si>
  <si>
    <t>フランス</t>
  </si>
  <si>
    <t>インド</t>
  </si>
  <si>
    <t>マルタ</t>
  </si>
  <si>
    <t>イタリア</t>
  </si>
  <si>
    <t>カタール</t>
  </si>
  <si>
    <t>ベルギー</t>
  </si>
  <si>
    <t>LPガス積載量</t>
    <rPh sb="4" eb="7">
      <t>セキサイリョウ</t>
    </rPh>
    <phoneticPr fontId="2"/>
  </si>
  <si>
    <t>シェア
（％）</t>
    <phoneticPr fontId="2"/>
  </si>
  <si>
    <t>マーシャル諸島</t>
    <rPh sb="5" eb="7">
      <t>ショトウ</t>
    </rPh>
    <phoneticPr fontId="2"/>
  </si>
  <si>
    <t>ギリシャ</t>
  </si>
  <si>
    <t>アルジェリア</t>
  </si>
  <si>
    <t>ドイツ</t>
  </si>
  <si>
    <t>イギリス</t>
  </si>
  <si>
    <t>インドネシア</t>
    <phoneticPr fontId="2"/>
  </si>
  <si>
    <t>タイ</t>
    <phoneticPr fontId="2"/>
  </si>
  <si>
    <t>ペルー</t>
    <phoneticPr fontId="2"/>
  </si>
  <si>
    <t>積載能力
(t)</t>
    <rPh sb="0" eb="4">
      <t>セキサイノウリョク</t>
    </rPh>
    <phoneticPr fontId="2"/>
  </si>
  <si>
    <t>建造年月</t>
    <rPh sb="0" eb="2">
      <t>ケンゾウ</t>
    </rPh>
    <rPh sb="2" eb="3">
      <t>ネン</t>
    </rPh>
    <rPh sb="3" eb="4">
      <t>ゲツ</t>
    </rPh>
    <phoneticPr fontId="2"/>
  </si>
  <si>
    <t>サウジアラビア</t>
    <phoneticPr fontId="2"/>
  </si>
  <si>
    <t>サウジアラビア</t>
  </si>
  <si>
    <t>マーシャル諸島共和国</t>
  </si>
  <si>
    <t>バミューダ諸島</t>
    <rPh sb="5" eb="7">
      <t>ショトウ</t>
    </rPh>
    <phoneticPr fontId="2"/>
  </si>
  <si>
    <t>インドネシア</t>
  </si>
  <si>
    <t>LNG/エチレン/LPG</t>
  </si>
  <si>
    <t>Pertamina Gas2</t>
  </si>
  <si>
    <t>ペルー</t>
  </si>
  <si>
    <r>
      <t>m</t>
    </r>
    <r>
      <rPr>
        <vertAlign val="superscript"/>
        <sz val="12"/>
        <rFont val="Meiryo UI"/>
        <family val="3"/>
        <charset val="128"/>
      </rPr>
      <t>３</t>
    </r>
    <phoneticPr fontId="2"/>
  </si>
  <si>
    <t>合　計</t>
    <rPh sb="0" eb="1">
      <t>ア</t>
    </rPh>
    <rPh sb="2" eb="3">
      <t>ケイ</t>
    </rPh>
    <phoneticPr fontId="2"/>
  </si>
  <si>
    <t>船　籍</t>
    <rPh sb="0" eb="1">
      <t>フネ</t>
    </rPh>
    <rPh sb="2" eb="3">
      <t>セキ</t>
    </rPh>
    <phoneticPr fontId="2"/>
  </si>
  <si>
    <t>シンガポール</t>
    <phoneticPr fontId="2"/>
  </si>
  <si>
    <t>デンマーク</t>
    <phoneticPr fontId="2"/>
  </si>
  <si>
    <t>カタール</t>
    <phoneticPr fontId="2"/>
  </si>
  <si>
    <t>イギリス</t>
    <phoneticPr fontId="2"/>
  </si>
  <si>
    <t>バミューダ諸島</t>
    <phoneticPr fontId="2"/>
  </si>
  <si>
    <t>その他</t>
    <rPh sb="2" eb="3">
      <t>タ</t>
    </rPh>
    <phoneticPr fontId="2"/>
  </si>
  <si>
    <t>タイ</t>
  </si>
  <si>
    <t>NO</t>
    <phoneticPr fontId="2"/>
  </si>
  <si>
    <r>
      <t>積載能力
(m</t>
    </r>
    <r>
      <rPr>
        <b/>
        <vertAlign val="superscript"/>
        <sz val="11"/>
        <rFont val="Meiryo UI"/>
        <family val="3"/>
        <charset val="128"/>
      </rPr>
      <t>3</t>
    </r>
    <r>
      <rPr>
        <b/>
        <sz val="11"/>
        <rFont val="Meiryo UI"/>
        <family val="3"/>
        <charset val="128"/>
      </rPr>
      <t>)</t>
    </r>
    <rPh sb="0" eb="4">
      <t>セキサイノウリョク</t>
    </rPh>
    <phoneticPr fontId="2"/>
  </si>
  <si>
    <t>備　考</t>
    <rPh sb="0" eb="1">
      <t>ビ</t>
    </rPh>
    <rPh sb="2" eb="3">
      <t>コウ</t>
    </rPh>
    <phoneticPr fontId="2"/>
  </si>
  <si>
    <t>マーシャル諸島共和国</t>
    <phoneticPr fontId="2"/>
  </si>
  <si>
    <t>Al Barrah</t>
    <phoneticPr fontId="2"/>
  </si>
  <si>
    <t>Al Jabirah</t>
    <phoneticPr fontId="2"/>
  </si>
  <si>
    <t>Al Wukir</t>
    <phoneticPr fontId="2"/>
  </si>
  <si>
    <t>Albert</t>
    <phoneticPr fontId="2"/>
  </si>
  <si>
    <t>AlbertⅡ</t>
    <phoneticPr fontId="2"/>
  </si>
  <si>
    <t>Alessandro Volta</t>
    <phoneticPr fontId="2"/>
  </si>
  <si>
    <t>イタリア</t>
    <phoneticPr fontId="2"/>
  </si>
  <si>
    <t>Last ex name:Maersk Jade</t>
  </si>
  <si>
    <t>Almarona</t>
    <phoneticPr fontId="2"/>
  </si>
  <si>
    <t>Alrar</t>
    <phoneticPr fontId="2"/>
  </si>
  <si>
    <t>Anafi</t>
    <phoneticPr fontId="2"/>
  </si>
  <si>
    <t>ギリシャ</t>
    <phoneticPr fontId="2"/>
  </si>
  <si>
    <t>インド</t>
    <phoneticPr fontId="2"/>
  </si>
  <si>
    <t>Antwerpen</t>
    <phoneticPr fontId="2"/>
  </si>
  <si>
    <t>Apoda</t>
    <phoneticPr fontId="2"/>
  </si>
  <si>
    <t>Last ex name:Kurzeme</t>
  </si>
  <si>
    <t>Aquamarine Progress</t>
    <phoneticPr fontId="2"/>
  </si>
  <si>
    <t>Astomos Earth</t>
    <phoneticPr fontId="2"/>
  </si>
  <si>
    <t>Astomos Venus</t>
    <phoneticPr fontId="2"/>
  </si>
  <si>
    <t>Atlantic Gas</t>
    <phoneticPr fontId="2"/>
  </si>
  <si>
    <t>Ayame</t>
    <phoneticPr fontId="2"/>
  </si>
  <si>
    <t>Bakken Lady</t>
    <phoneticPr fontId="2"/>
  </si>
  <si>
    <t>Balearic Gas</t>
    <phoneticPr fontId="2"/>
  </si>
  <si>
    <t>Bastogne</t>
    <phoneticPr fontId="2"/>
  </si>
  <si>
    <t>ベルギー</t>
    <phoneticPr fontId="2"/>
  </si>
  <si>
    <t>Last ex name:BW Hugin</t>
  </si>
  <si>
    <t>BergaⅡ</t>
    <phoneticPr fontId="2"/>
  </si>
  <si>
    <t>アルジェリア</t>
    <phoneticPr fontId="2"/>
  </si>
  <si>
    <t>Berge Nantong</t>
    <phoneticPr fontId="2"/>
  </si>
  <si>
    <t>Berge Ningbo</t>
    <phoneticPr fontId="2"/>
  </si>
  <si>
    <t>Bering Gas</t>
    <phoneticPr fontId="2"/>
  </si>
  <si>
    <t>Berlian Ekuator</t>
    <phoneticPr fontId="2"/>
  </si>
  <si>
    <t>Breeze</t>
    <phoneticPr fontId="2"/>
  </si>
  <si>
    <t>マン島(イギリス領)</t>
    <rPh sb="2" eb="3">
      <t>シマ</t>
    </rPh>
    <rPh sb="8" eb="9">
      <t>リョウ</t>
    </rPh>
    <phoneticPr fontId="2"/>
  </si>
  <si>
    <t>Brussels</t>
    <phoneticPr fontId="2"/>
  </si>
  <si>
    <t>Last ex name:Oxfordshire</t>
  </si>
  <si>
    <t>Bu Sidra</t>
    <phoneticPr fontId="2"/>
  </si>
  <si>
    <t>BW Aries</t>
    <phoneticPr fontId="2"/>
  </si>
  <si>
    <t>BW Austria</t>
    <phoneticPr fontId="2"/>
  </si>
  <si>
    <t>BW Birch</t>
    <phoneticPr fontId="2"/>
  </si>
  <si>
    <t>Last ex name:Maersk Virtue</t>
  </si>
  <si>
    <t>BW Boss</t>
    <phoneticPr fontId="2"/>
  </si>
  <si>
    <t>BW Carina</t>
    <phoneticPr fontId="2"/>
  </si>
  <si>
    <t>BW Cedar</t>
    <phoneticPr fontId="2"/>
  </si>
  <si>
    <t>Last ex name:Maersk Visual</t>
  </si>
  <si>
    <t>BW Confidence</t>
    <phoneticPr fontId="2"/>
  </si>
  <si>
    <t>Last ex name:British Confidence</t>
  </si>
  <si>
    <t>BW Empress</t>
    <phoneticPr fontId="2"/>
  </si>
  <si>
    <t>Last ex name:Yuyo Berge</t>
  </si>
  <si>
    <t>BW Energy</t>
    <phoneticPr fontId="2"/>
  </si>
  <si>
    <t>BW Gemini</t>
    <phoneticPr fontId="2"/>
  </si>
  <si>
    <t>BW Kyoto</t>
    <phoneticPr fontId="2"/>
  </si>
  <si>
    <t>BW Leo</t>
    <phoneticPr fontId="2"/>
  </si>
  <si>
    <t>BW Liberty</t>
    <phoneticPr fontId="2"/>
  </si>
  <si>
    <t>Last ex name:Flanders Liberty</t>
  </si>
  <si>
    <t>BW Libra</t>
    <phoneticPr fontId="2"/>
  </si>
  <si>
    <t>BW Lord</t>
    <phoneticPr fontId="2"/>
  </si>
  <si>
    <t>BW Loyalty</t>
    <phoneticPr fontId="2"/>
  </si>
  <si>
    <t>Last ex name:Flanders Loyalty</t>
  </si>
  <si>
    <t>BW Magellan</t>
    <phoneticPr fontId="2"/>
  </si>
  <si>
    <t>BW Malacca</t>
    <phoneticPr fontId="2"/>
  </si>
  <si>
    <t>BW Oak</t>
    <phoneticPr fontId="2"/>
  </si>
  <si>
    <t>Last ex name:Maersk Venture</t>
  </si>
  <si>
    <t>BW Orion</t>
    <phoneticPr fontId="2"/>
  </si>
  <si>
    <t>BW Pine</t>
    <phoneticPr fontId="2"/>
  </si>
  <si>
    <t>Last ex name:Maersk Tuas</t>
  </si>
  <si>
    <t>BW Prince</t>
    <phoneticPr fontId="2"/>
  </si>
  <si>
    <t>BW Princess</t>
    <phoneticPr fontId="2"/>
  </si>
  <si>
    <t>BW Sakura</t>
    <phoneticPr fontId="2"/>
  </si>
  <si>
    <t>Last ex name:Vermilion First</t>
  </si>
  <si>
    <t>BW Tokyo</t>
    <phoneticPr fontId="2"/>
  </si>
  <si>
    <t>BW Trader</t>
    <phoneticPr fontId="2"/>
  </si>
  <si>
    <t>Last ex name:Berge Trader</t>
  </si>
  <si>
    <t>BW Tucana</t>
    <phoneticPr fontId="2"/>
  </si>
  <si>
    <t>BW Volans</t>
    <phoneticPr fontId="2"/>
  </si>
  <si>
    <t>Cambridge</t>
    <phoneticPr fontId="2"/>
  </si>
  <si>
    <t>Last ex name:Camberley</t>
  </si>
  <si>
    <t>Captain John NP</t>
    <phoneticPr fontId="2"/>
  </si>
  <si>
    <t>Captain Markos NL</t>
    <phoneticPr fontId="2"/>
  </si>
  <si>
    <t>Caravelle</t>
    <phoneticPr fontId="2"/>
  </si>
  <si>
    <t>Celtic Gas</t>
    <phoneticPr fontId="2"/>
  </si>
  <si>
    <t>Challenger</t>
    <phoneticPr fontId="2"/>
  </si>
  <si>
    <t>Champlain</t>
    <phoneticPr fontId="2"/>
  </si>
  <si>
    <t>フランス</t>
    <phoneticPr fontId="2"/>
  </si>
  <si>
    <t>Chaparral</t>
    <phoneticPr fontId="2"/>
  </si>
  <si>
    <t>Cheyenne</t>
    <phoneticPr fontId="2"/>
  </si>
  <si>
    <t>Chinook</t>
    <phoneticPr fontId="2"/>
  </si>
  <si>
    <t>Clermont</t>
    <phoneticPr fontId="2"/>
  </si>
  <si>
    <t>Clipper</t>
    <phoneticPr fontId="2"/>
  </si>
  <si>
    <t>Clipper Jupiter</t>
    <phoneticPr fontId="2"/>
  </si>
  <si>
    <t>Clipper Mars</t>
    <phoneticPr fontId="2"/>
  </si>
  <si>
    <t>Clipper Moon</t>
    <phoneticPr fontId="2"/>
  </si>
  <si>
    <t>Clipper Neptun</t>
    <phoneticPr fontId="2"/>
  </si>
  <si>
    <t>Clipper Odin</t>
    <phoneticPr fontId="2"/>
  </si>
  <si>
    <t>Last ex name:Odin</t>
  </si>
  <si>
    <t>Clipper Orion</t>
    <phoneticPr fontId="2"/>
  </si>
  <si>
    <t>Clipper Posh</t>
    <phoneticPr fontId="2"/>
  </si>
  <si>
    <t>Clipper Quito</t>
    <phoneticPr fontId="2"/>
  </si>
  <si>
    <t>Clipper Saturn</t>
    <phoneticPr fontId="2"/>
  </si>
  <si>
    <t>Clipper Sirius</t>
    <phoneticPr fontId="2"/>
  </si>
  <si>
    <t>Clipper Sky</t>
    <phoneticPr fontId="2"/>
  </si>
  <si>
    <t>Clipper Star</t>
    <phoneticPr fontId="2"/>
  </si>
  <si>
    <t>Clipper Sun</t>
    <phoneticPr fontId="2"/>
  </si>
  <si>
    <t>Clipper Venus</t>
    <phoneticPr fontId="2"/>
  </si>
  <si>
    <t>Clipper Victory</t>
    <phoneticPr fontId="2"/>
  </si>
  <si>
    <t>Cobra</t>
    <phoneticPr fontId="2"/>
  </si>
  <si>
    <t>Comet</t>
    <phoneticPr fontId="2"/>
  </si>
  <si>
    <t>Commander</t>
    <phoneticPr fontId="2"/>
  </si>
  <si>
    <t>Commodore</t>
    <phoneticPr fontId="2"/>
  </si>
  <si>
    <t>Concorde</t>
    <phoneticPr fontId="2"/>
  </si>
  <si>
    <t>Constellation</t>
    <phoneticPr fontId="2"/>
  </si>
  <si>
    <t>Constitution</t>
    <phoneticPr fontId="2"/>
  </si>
  <si>
    <t>Continental</t>
    <phoneticPr fontId="2"/>
  </si>
  <si>
    <t>Copernicus</t>
    <phoneticPr fontId="2"/>
  </si>
  <si>
    <t>Corsair</t>
    <phoneticPr fontId="2"/>
  </si>
  <si>
    <t>Corvette</t>
    <phoneticPr fontId="2"/>
  </si>
  <si>
    <t>Cougar</t>
    <phoneticPr fontId="2"/>
  </si>
  <si>
    <t>Cratis</t>
    <phoneticPr fontId="2"/>
  </si>
  <si>
    <t>Cresques</t>
    <phoneticPr fontId="2"/>
  </si>
  <si>
    <t>Crystal Marine</t>
    <phoneticPr fontId="2"/>
  </si>
  <si>
    <t>Crystal Sunrise</t>
    <phoneticPr fontId="2"/>
  </si>
  <si>
    <t>Djanet</t>
    <phoneticPr fontId="2"/>
  </si>
  <si>
    <t>Dorset</t>
    <phoneticPr fontId="2"/>
  </si>
  <si>
    <t>Eagle Ford Lady</t>
    <phoneticPr fontId="2"/>
  </si>
  <si>
    <t>Empery</t>
    <phoneticPr fontId="2"/>
  </si>
  <si>
    <t>エチレン/LPG</t>
  </si>
  <si>
    <t>Essex</t>
    <phoneticPr fontId="2"/>
  </si>
  <si>
    <t>Ethana Crystal</t>
    <phoneticPr fontId="2"/>
  </si>
  <si>
    <t>Ethana Emerald</t>
    <phoneticPr fontId="2"/>
  </si>
  <si>
    <t>Eupen</t>
    <phoneticPr fontId="2"/>
  </si>
  <si>
    <t>Everrich 10</t>
    <phoneticPr fontId="2"/>
  </si>
  <si>
    <t>Last ex name:Gas Scorpio</t>
  </si>
  <si>
    <t>Fritzi N</t>
    <phoneticPr fontId="2"/>
  </si>
  <si>
    <t>G Symphony</t>
    <phoneticPr fontId="2"/>
  </si>
  <si>
    <t>G.Arete</t>
    <phoneticPr fontId="2"/>
  </si>
  <si>
    <t>G.Forever</t>
    <phoneticPr fontId="2"/>
  </si>
  <si>
    <t>G.Paragon</t>
    <phoneticPr fontId="2"/>
  </si>
  <si>
    <t>G.Swan</t>
    <phoneticPr fontId="2"/>
  </si>
  <si>
    <t>Galaxy River</t>
    <phoneticPr fontId="2"/>
  </si>
  <si>
    <t>Gas Al KuwaitⅡ</t>
    <phoneticPr fontId="2"/>
  </si>
  <si>
    <t>Gas Al Negeh</t>
    <phoneticPr fontId="2"/>
  </si>
  <si>
    <t>Gas Alkhaleej</t>
    <phoneticPr fontId="2"/>
  </si>
  <si>
    <t>Gas Aries</t>
    <phoneticPr fontId="2"/>
  </si>
  <si>
    <t>Gas BeautyⅠ</t>
    <phoneticPr fontId="2"/>
  </si>
  <si>
    <t>Last ex name:BW Strand</t>
  </si>
  <si>
    <t>Gas BeryⅠ</t>
    <phoneticPr fontId="2"/>
  </si>
  <si>
    <t>Last ex name:Devon</t>
  </si>
  <si>
    <t>Gas Capricorn</t>
    <phoneticPr fontId="2"/>
  </si>
  <si>
    <t>Gas Cobia</t>
    <phoneticPr fontId="2"/>
  </si>
  <si>
    <t>Gas Commerce</t>
    <phoneticPr fontId="2"/>
  </si>
  <si>
    <t>Last ex name:Great Tribune</t>
  </si>
  <si>
    <t>Gas Courage</t>
    <phoneticPr fontId="2"/>
  </si>
  <si>
    <t>Last ex name:Hellas Nautilus</t>
  </si>
  <si>
    <t>Gas Friend</t>
    <phoneticPr fontId="2"/>
  </si>
  <si>
    <t>Gas Grouper</t>
    <phoneticPr fontId="2"/>
  </si>
  <si>
    <t>Gas Jenny</t>
    <phoneticPr fontId="2"/>
  </si>
  <si>
    <t>Last ex name:Map</t>
  </si>
  <si>
    <t>Gas Komodo</t>
    <phoneticPr fontId="2"/>
  </si>
  <si>
    <t>Last ex name:Commander N</t>
  </si>
  <si>
    <t>Gas Leo</t>
    <phoneticPr fontId="2"/>
  </si>
  <si>
    <t>Gas Line</t>
    <phoneticPr fontId="2"/>
  </si>
  <si>
    <t>Last ex name:Tielrode</t>
  </si>
  <si>
    <t>Gas Manta</t>
    <phoneticPr fontId="2"/>
  </si>
  <si>
    <t>Gas Power</t>
    <phoneticPr fontId="2"/>
  </si>
  <si>
    <t>Gas Quantum</t>
    <phoneticPr fontId="2"/>
  </si>
  <si>
    <t>Gas Ray</t>
    <phoneticPr fontId="2"/>
  </si>
  <si>
    <t>Last ex name:Gas Oriental</t>
  </si>
  <si>
    <t>Gas Snapper</t>
    <phoneticPr fontId="2"/>
  </si>
  <si>
    <t>Gas SpiritⅠ</t>
    <phoneticPr fontId="2"/>
  </si>
  <si>
    <t>Last ex name:Berge Spirit</t>
  </si>
  <si>
    <t>Gas Star</t>
    <phoneticPr fontId="2"/>
  </si>
  <si>
    <t>Gas Summit</t>
    <phoneticPr fontId="2"/>
  </si>
  <si>
    <t>Gas Taurus</t>
    <phoneticPr fontId="2"/>
  </si>
  <si>
    <t>Gas Tigers</t>
    <phoneticPr fontId="2"/>
  </si>
  <si>
    <t>Gas Walio</t>
    <phoneticPr fontId="2"/>
  </si>
  <si>
    <t>Gas Widuri</t>
    <phoneticPr fontId="2"/>
  </si>
  <si>
    <t>Gaschem Beluga</t>
    <phoneticPr fontId="2"/>
  </si>
  <si>
    <t>Gaschem Bremen</t>
    <phoneticPr fontId="2"/>
  </si>
  <si>
    <t>Gaschem Hamburg</t>
    <phoneticPr fontId="2"/>
  </si>
  <si>
    <t>Gaschem Stade</t>
    <phoneticPr fontId="2"/>
  </si>
  <si>
    <t>Gaz Fraternity</t>
    <phoneticPr fontId="2"/>
  </si>
  <si>
    <t>Gaz Millennium</t>
    <phoneticPr fontId="2"/>
  </si>
  <si>
    <t>Gaz Providence</t>
    <phoneticPr fontId="2"/>
  </si>
  <si>
    <t>Gaz Serenity</t>
    <phoneticPr fontId="2"/>
  </si>
  <si>
    <t>Globe Atlas</t>
    <phoneticPr fontId="2"/>
  </si>
  <si>
    <t>Hassi Messaound 2</t>
    <phoneticPr fontId="2"/>
  </si>
  <si>
    <t>Hellas Apollo</t>
    <phoneticPr fontId="2"/>
  </si>
  <si>
    <t>マルタ</t>
    <phoneticPr fontId="2"/>
  </si>
  <si>
    <t>Hellas Eagle</t>
    <phoneticPr fontId="2"/>
  </si>
  <si>
    <t>Hellas Fos</t>
    <phoneticPr fontId="2"/>
  </si>
  <si>
    <t>Hellas Gladiator</t>
    <phoneticPr fontId="2"/>
  </si>
  <si>
    <t>Hellas Glory</t>
    <phoneticPr fontId="2"/>
  </si>
  <si>
    <t>Hellas Hercules</t>
    <phoneticPr fontId="2"/>
  </si>
  <si>
    <t>Hellas Poseidon</t>
    <phoneticPr fontId="2"/>
  </si>
  <si>
    <t>Hellas Serenity</t>
    <phoneticPr fontId="2"/>
  </si>
  <si>
    <t>Hellas Sparta</t>
    <phoneticPr fontId="2"/>
  </si>
  <si>
    <t>Hisui</t>
    <phoneticPr fontId="2"/>
  </si>
  <si>
    <t>IGLC Anka</t>
    <phoneticPr fontId="2"/>
  </si>
  <si>
    <t>IGLC Dicle</t>
    <phoneticPr fontId="2"/>
  </si>
  <si>
    <t>Iris Glory</t>
    <phoneticPr fontId="2"/>
  </si>
  <si>
    <t>Irmgard Schulte</t>
    <phoneticPr fontId="2"/>
  </si>
  <si>
    <t>Last ex name:Churun Meru</t>
  </si>
  <si>
    <t>Jia Yuan</t>
    <phoneticPr fontId="2"/>
  </si>
  <si>
    <t>LNG/エチレン/LPG</t>
    <phoneticPr fontId="2"/>
  </si>
  <si>
    <t>Kaprijke</t>
    <phoneticPr fontId="2"/>
  </si>
  <si>
    <t>Karoline N</t>
    <phoneticPr fontId="2"/>
  </si>
  <si>
    <t>Kent</t>
    <phoneticPr fontId="2"/>
  </si>
  <si>
    <t>Kikyo</t>
    <phoneticPr fontId="2"/>
  </si>
  <si>
    <t>Knokke</t>
    <phoneticPr fontId="2"/>
  </si>
  <si>
    <t>Kobai</t>
    <phoneticPr fontId="2"/>
  </si>
  <si>
    <t>Kodaijisan</t>
    <phoneticPr fontId="2"/>
  </si>
  <si>
    <t>Kontich</t>
    <phoneticPr fontId="2"/>
  </si>
  <si>
    <t>Kortrijk</t>
    <phoneticPr fontId="2"/>
  </si>
  <si>
    <t>Laperouse</t>
    <phoneticPr fontId="2"/>
  </si>
  <si>
    <t>Legend Prosperity</t>
    <phoneticPr fontId="2"/>
  </si>
  <si>
    <t>Leo Green</t>
    <phoneticPr fontId="2"/>
  </si>
  <si>
    <t>Leo Sunrise</t>
    <phoneticPr fontId="2"/>
  </si>
  <si>
    <t>Leto Providence</t>
    <phoneticPr fontId="2"/>
  </si>
  <si>
    <t>Levant</t>
    <phoneticPr fontId="2"/>
  </si>
  <si>
    <t>Libramont</t>
    <phoneticPr fontId="2"/>
  </si>
  <si>
    <t>Linden Pride</t>
    <phoneticPr fontId="2"/>
  </si>
  <si>
    <t>Lotus Gas</t>
    <phoneticPr fontId="2"/>
  </si>
  <si>
    <t>Lubara</t>
    <phoneticPr fontId="2"/>
  </si>
  <si>
    <t>Lucina Providence</t>
    <phoneticPr fontId="2"/>
  </si>
  <si>
    <t>Luigi Lagrange</t>
    <phoneticPr fontId="2"/>
  </si>
  <si>
    <t>Last ex name:Maersk Jewel</t>
  </si>
  <si>
    <t>Lycaste Peace</t>
    <phoneticPr fontId="2"/>
  </si>
  <si>
    <t>Maharshi Shivatreya</t>
    <phoneticPr fontId="2"/>
  </si>
  <si>
    <t>Last ex name:Hermion</t>
  </si>
  <si>
    <t>Maharshi Vamadeva</t>
    <phoneticPr fontId="2"/>
  </si>
  <si>
    <t>Last ex name:Helice</t>
  </si>
  <si>
    <t>Manifesto</t>
    <phoneticPr fontId="2"/>
  </si>
  <si>
    <t>Manitoba</t>
    <phoneticPr fontId="2"/>
  </si>
  <si>
    <t>Mar Pacifico</t>
    <phoneticPr fontId="2"/>
  </si>
  <si>
    <t>Last ex name:Pacificgas</t>
  </si>
  <si>
    <t>Marcellus Lady</t>
    <phoneticPr fontId="2"/>
  </si>
  <si>
    <t>Mariner</t>
    <phoneticPr fontId="2"/>
  </si>
  <si>
    <t>Last ex name:Navigator Mariner</t>
  </si>
  <si>
    <t>Marola</t>
    <phoneticPr fontId="2"/>
  </si>
  <si>
    <t>Marycam Swan</t>
    <phoneticPr fontId="2"/>
  </si>
  <si>
    <t>Ming Long</t>
    <phoneticPr fontId="2"/>
  </si>
  <si>
    <t>Last ex name:Senna Jumbo</t>
  </si>
  <si>
    <t>Mistral</t>
    <phoneticPr fontId="2"/>
  </si>
  <si>
    <t>Monsoon</t>
    <phoneticPr fontId="2"/>
  </si>
  <si>
    <t>Morston</t>
    <phoneticPr fontId="2"/>
  </si>
  <si>
    <t>Motivator</t>
    <phoneticPr fontId="2"/>
  </si>
  <si>
    <t>Musanah</t>
    <phoneticPr fontId="2"/>
  </si>
  <si>
    <t>Nadeshiko Gas</t>
    <phoneticPr fontId="2"/>
  </si>
  <si>
    <t>Nashwan</t>
    <phoneticPr fontId="2"/>
  </si>
  <si>
    <t>Navigator Aries</t>
    <phoneticPr fontId="2"/>
  </si>
  <si>
    <t>Navigator Atlas</t>
    <phoneticPr fontId="2"/>
  </si>
  <si>
    <t>エチレン/LPG</t>
    <phoneticPr fontId="2"/>
  </si>
  <si>
    <t>Navigator Aurora</t>
    <phoneticPr fontId="2"/>
  </si>
  <si>
    <t>Navigator Capricorn</t>
    <phoneticPr fontId="2"/>
  </si>
  <si>
    <t>Last ex name:Maersk Harmony</t>
  </si>
  <si>
    <t>Navigator Centauri</t>
    <phoneticPr fontId="2"/>
  </si>
  <si>
    <t>Navigator Ceres</t>
    <phoneticPr fontId="2"/>
  </si>
  <si>
    <t>Navigator Ceto</t>
    <phoneticPr fontId="2"/>
  </si>
  <si>
    <t>Navigator Copernico</t>
    <phoneticPr fontId="2"/>
  </si>
  <si>
    <t>Navigator Eclipse</t>
    <phoneticPr fontId="2"/>
  </si>
  <si>
    <t>Navigator Europa</t>
    <phoneticPr fontId="2"/>
  </si>
  <si>
    <t>Navigator Galaxy</t>
    <phoneticPr fontId="2"/>
  </si>
  <si>
    <t>Last ex name:Maersk Galaxy</t>
  </si>
  <si>
    <t>Navigator Gemini</t>
    <phoneticPr fontId="2"/>
  </si>
  <si>
    <t>Navigator Genesis</t>
    <phoneticPr fontId="2"/>
  </si>
  <si>
    <t>Last ex name:Maersk Genesis</t>
  </si>
  <si>
    <t>Navigator Global</t>
    <phoneticPr fontId="2"/>
  </si>
  <si>
    <t>Last ex name:Maersk Global</t>
  </si>
  <si>
    <t>Navigator Glory</t>
    <phoneticPr fontId="2"/>
  </si>
  <si>
    <t>Last ex name:Maersk Glory</t>
  </si>
  <si>
    <t>Navigator Grace</t>
    <phoneticPr fontId="2"/>
  </si>
  <si>
    <t>Last ex name:Maersk Grace</t>
  </si>
  <si>
    <t>Navigator Gusto</t>
    <phoneticPr fontId="2"/>
  </si>
  <si>
    <t>Last ex name:Maersk Gusto</t>
  </si>
  <si>
    <t>Navigator Leo</t>
    <phoneticPr fontId="2"/>
  </si>
  <si>
    <t>Navigator Libra</t>
    <phoneticPr fontId="2"/>
  </si>
  <si>
    <t>Navigator Magellan</t>
    <phoneticPr fontId="2"/>
  </si>
  <si>
    <t>Navigator Neptune</t>
    <phoneticPr fontId="2"/>
  </si>
  <si>
    <t>Navigator Oberon</t>
    <phoneticPr fontId="2"/>
  </si>
  <si>
    <t>Navigator Pegasus</t>
    <phoneticPr fontId="2"/>
  </si>
  <si>
    <t>Last ex name:Desert Orchid</t>
  </si>
  <si>
    <t>Navigator Phoenix</t>
    <phoneticPr fontId="2"/>
  </si>
  <si>
    <t>Last ex name:Dancing Brave</t>
  </si>
  <si>
    <t>Navigator Pluto</t>
    <phoneticPr fontId="2"/>
  </si>
  <si>
    <t>Navigator Saturn</t>
    <phoneticPr fontId="2"/>
  </si>
  <si>
    <t>Navigator Scorpio</t>
    <phoneticPr fontId="2"/>
  </si>
  <si>
    <t>Last ex name:Maersk Heritage</t>
  </si>
  <si>
    <t>Navigator Taurus</t>
    <phoneticPr fontId="2"/>
  </si>
  <si>
    <t>Navigator Triton</t>
    <phoneticPr fontId="2"/>
  </si>
  <si>
    <t>Navigator Umbrio</t>
    <phoneticPr fontId="2"/>
  </si>
  <si>
    <t>Navigator Venus</t>
    <phoneticPr fontId="2"/>
  </si>
  <si>
    <t>Navigator Virgo</t>
    <phoneticPr fontId="2"/>
  </si>
  <si>
    <t>Last ex name:Maersk Honour</t>
  </si>
  <si>
    <t>Nisyros</t>
    <phoneticPr fontId="2"/>
  </si>
  <si>
    <t>Nova Scotia</t>
    <phoneticPr fontId="2"/>
  </si>
  <si>
    <t>NS Frontier</t>
    <phoneticPr fontId="2"/>
  </si>
  <si>
    <t>Ocean Gas</t>
    <phoneticPr fontId="2"/>
  </si>
  <si>
    <t>Oriental Jubilee</t>
    <phoneticPr fontId="2"/>
  </si>
  <si>
    <t>Oriental Queen</t>
    <phoneticPr fontId="2"/>
  </si>
  <si>
    <t>Pacific Binzhou</t>
    <phoneticPr fontId="2"/>
  </si>
  <si>
    <t>Pacific Dongying</t>
    <phoneticPr fontId="2"/>
  </si>
  <si>
    <t>Pacific Qingdao</t>
    <phoneticPr fontId="2"/>
  </si>
  <si>
    <t>Pacific Rizhao</t>
    <phoneticPr fontId="2"/>
  </si>
  <si>
    <t>Pacific Weihai</t>
    <phoneticPr fontId="2"/>
  </si>
  <si>
    <t>Pacific Yantai</t>
    <phoneticPr fontId="2"/>
  </si>
  <si>
    <t>Pampero</t>
    <phoneticPr fontId="2"/>
  </si>
  <si>
    <t>Passat</t>
    <phoneticPr fontId="2"/>
  </si>
  <si>
    <t>Pazifik</t>
    <phoneticPr fontId="2"/>
  </si>
  <si>
    <t>Last ex name:Pacific</t>
  </si>
  <si>
    <t>Permian Lady</t>
    <phoneticPr fontId="2"/>
  </si>
  <si>
    <t>Perseverance V</t>
    <phoneticPr fontId="2"/>
  </si>
  <si>
    <t>Pertamina Gas1</t>
    <phoneticPr fontId="2"/>
  </si>
  <si>
    <t>Pointis</t>
    <phoneticPr fontId="2"/>
  </si>
  <si>
    <t>Polar</t>
    <phoneticPr fontId="2"/>
  </si>
  <si>
    <t>Last ex name:BW Herdis</t>
  </si>
  <si>
    <t>Progress</t>
    <phoneticPr fontId="2"/>
  </si>
  <si>
    <t>Promise</t>
    <phoneticPr fontId="2"/>
  </si>
  <si>
    <t>Last ex name:Maran Gas Knossos</t>
  </si>
  <si>
    <t>Providence</t>
    <phoneticPr fontId="2"/>
  </si>
  <si>
    <t>Last ex name:Maran Gas Vergina</t>
  </si>
  <si>
    <t>Raggiana</t>
    <phoneticPr fontId="2"/>
  </si>
  <si>
    <t>Last ex name:Vidzeme</t>
  </si>
  <si>
    <t>Reggane</t>
    <phoneticPr fontId="2"/>
  </si>
  <si>
    <t>Reimei</t>
    <phoneticPr fontId="2"/>
  </si>
  <si>
    <t>Rhourd el Adra</t>
    <phoneticPr fontId="2"/>
  </si>
  <si>
    <t>Rhourd el Fares</t>
    <phoneticPr fontId="2"/>
  </si>
  <si>
    <t>Rhourd el Hamra</t>
    <phoneticPr fontId="2"/>
  </si>
  <si>
    <t>Rhourd Enouss</t>
    <phoneticPr fontId="2"/>
  </si>
  <si>
    <t>Ronald N</t>
    <phoneticPr fontId="2"/>
  </si>
  <si>
    <t>Sakura Gas</t>
    <phoneticPr fontId="2"/>
  </si>
  <si>
    <t>Saltram</t>
    <phoneticPr fontId="2"/>
  </si>
  <si>
    <t>Sansovino</t>
    <phoneticPr fontId="2"/>
  </si>
  <si>
    <t>SCF Tobolsk</t>
    <phoneticPr fontId="2"/>
  </si>
  <si>
    <t>SCF Tomsk</t>
    <phoneticPr fontId="2"/>
  </si>
  <si>
    <t>Sea Bird</t>
    <phoneticPr fontId="2"/>
  </si>
  <si>
    <t>Secreto</t>
    <phoneticPr fontId="2"/>
  </si>
  <si>
    <t>Serjeant</t>
    <phoneticPr fontId="2"/>
  </si>
  <si>
    <t>Shaamit</t>
    <phoneticPr fontId="2"/>
  </si>
  <si>
    <t>Shahrastani</t>
    <phoneticPr fontId="2"/>
  </si>
  <si>
    <t>Shergar</t>
    <phoneticPr fontId="2"/>
  </si>
  <si>
    <t>Sibur Tobol</t>
    <phoneticPr fontId="2"/>
  </si>
  <si>
    <t>Sibur Voronezh</t>
    <phoneticPr fontId="2"/>
  </si>
  <si>
    <t>Silvio</t>
    <phoneticPr fontId="2"/>
  </si>
  <si>
    <t>Sinndar</t>
    <phoneticPr fontId="2"/>
  </si>
  <si>
    <t>Sirocco</t>
    <phoneticPr fontId="2"/>
  </si>
  <si>
    <t>Sombeke</t>
    <phoneticPr fontId="2"/>
  </si>
  <si>
    <t>Last ex name:BW Sombeke</t>
  </si>
  <si>
    <t>Spread Eagle</t>
    <phoneticPr fontId="2"/>
  </si>
  <si>
    <t>Standorf</t>
    <phoneticPr fontId="2"/>
  </si>
  <si>
    <t>Last ex name:Paracas</t>
    <phoneticPr fontId="2"/>
  </si>
  <si>
    <t>Sumire Gas</t>
    <phoneticPr fontId="2"/>
  </si>
  <si>
    <t>Summit River</t>
    <phoneticPr fontId="2"/>
  </si>
  <si>
    <t>Sunny Bright</t>
    <phoneticPr fontId="2"/>
  </si>
  <si>
    <t>Sunny Green</t>
    <phoneticPr fontId="2"/>
  </si>
  <si>
    <t>Sunny Joy</t>
    <phoneticPr fontId="2"/>
  </si>
  <si>
    <t>Sunny Vista</t>
    <phoneticPr fontId="2"/>
  </si>
  <si>
    <t>Sunstar</t>
    <phoneticPr fontId="2"/>
  </si>
  <si>
    <t>Surville</t>
    <phoneticPr fontId="2"/>
  </si>
  <si>
    <t>Sylvie</t>
    <phoneticPr fontId="2"/>
  </si>
  <si>
    <t>Symi</t>
    <phoneticPr fontId="2"/>
  </si>
  <si>
    <t>Telendos</t>
    <phoneticPr fontId="2"/>
  </si>
  <si>
    <t>Tenacity Ⅳ</t>
    <phoneticPr fontId="2"/>
  </si>
  <si>
    <t>Thetis Glory</t>
    <phoneticPr fontId="2"/>
  </si>
  <si>
    <t>Tilos</t>
    <phoneticPr fontId="2"/>
  </si>
  <si>
    <t>Touraine</t>
    <phoneticPr fontId="2"/>
  </si>
  <si>
    <t>Last ex name:Antwerpen Venture</t>
  </si>
  <si>
    <t>Umm Laqhab</t>
    <phoneticPr fontId="2"/>
  </si>
  <si>
    <t>Venus Glory</t>
    <phoneticPr fontId="2"/>
  </si>
  <si>
    <t>Verrazane</t>
    <phoneticPr fontId="2"/>
  </si>
  <si>
    <t>Waasmunster</t>
    <phoneticPr fontId="2"/>
  </si>
  <si>
    <t>Waregem</t>
    <phoneticPr fontId="2"/>
  </si>
  <si>
    <t>Warinsart</t>
    <phoneticPr fontId="2"/>
  </si>
  <si>
    <t>Warisoulx</t>
    <phoneticPr fontId="2"/>
  </si>
  <si>
    <t>Yamabuki</t>
    <phoneticPr fontId="2"/>
  </si>
  <si>
    <t>Yara Aesa</t>
    <phoneticPr fontId="2"/>
  </si>
  <si>
    <t>Yara Freya</t>
    <phoneticPr fontId="2"/>
  </si>
  <si>
    <t>Yara Kara</t>
    <phoneticPr fontId="2"/>
  </si>
  <si>
    <t>Yara Nauma</t>
    <phoneticPr fontId="2"/>
  </si>
  <si>
    <t>Yara Sela</t>
    <phoneticPr fontId="2"/>
  </si>
  <si>
    <t>Yuhsan</t>
    <phoneticPr fontId="2"/>
  </si>
  <si>
    <t>Yuricosmos</t>
    <phoneticPr fontId="2"/>
  </si>
  <si>
    <t>Yuyo</t>
    <phoneticPr fontId="2"/>
  </si>
  <si>
    <t>Yuyo Spirits</t>
    <phoneticPr fontId="2"/>
  </si>
  <si>
    <r>
      <t>m</t>
    </r>
    <r>
      <rPr>
        <vertAlign val="superscript"/>
        <sz val="11"/>
        <rFont val="Meiryo UI"/>
        <family val="3"/>
        <charset val="128"/>
      </rPr>
      <t>3</t>
    </r>
    <phoneticPr fontId="2"/>
  </si>
  <si>
    <t>The LPG Carrier Register</t>
    <phoneticPr fontId="2"/>
  </si>
  <si>
    <r>
      <t>LPG</t>
    </r>
    <r>
      <rPr>
        <b/>
        <sz val="8"/>
        <rFont val="Meiryo UI"/>
        <family val="3"/>
        <charset val="128"/>
      </rPr>
      <t xml:space="preserve"> </t>
    </r>
    <r>
      <rPr>
        <b/>
        <sz val="22"/>
        <rFont val="Meiryo UI"/>
        <family val="3"/>
        <charset val="128"/>
      </rPr>
      <t>オーシャンタンカー</t>
    </r>
    <phoneticPr fontId="2"/>
  </si>
  <si>
    <t>船 名</t>
    <rPh sb="0" eb="1">
      <t>フネ</t>
    </rPh>
    <rPh sb="2" eb="3">
      <t>メイ</t>
    </rPh>
    <phoneticPr fontId="2"/>
  </si>
  <si>
    <t>Africa Gas</t>
    <phoneticPr fontId="2"/>
  </si>
  <si>
    <t>AlbertⅢ</t>
    <phoneticPr fontId="2"/>
  </si>
  <si>
    <t>Arctic Gas</t>
    <phoneticPr fontId="2"/>
  </si>
  <si>
    <t>Last ex name:Fomosagas Bright</t>
    <phoneticPr fontId="2"/>
  </si>
  <si>
    <t>BW Brage</t>
    <phoneticPr fontId="2"/>
  </si>
  <si>
    <t>Last ex name:Aurora Brage</t>
    <phoneticPr fontId="2"/>
  </si>
  <si>
    <t>BW Elm</t>
    <phoneticPr fontId="2"/>
  </si>
  <si>
    <t>Last ex name:BW Maple</t>
    <phoneticPr fontId="2"/>
  </si>
  <si>
    <t>Last ex name:Dynamic Energy</t>
    <phoneticPr fontId="2"/>
  </si>
  <si>
    <t>BW Freyja</t>
    <phoneticPr fontId="2"/>
  </si>
  <si>
    <t>Last ex name:Aurora Freyja</t>
    <phoneticPr fontId="2"/>
  </si>
  <si>
    <t>BW Frigg</t>
    <phoneticPr fontId="2"/>
  </si>
  <si>
    <t>Last ex name:Aurora Frigg</t>
    <phoneticPr fontId="2"/>
  </si>
  <si>
    <t>BW Messina</t>
    <phoneticPr fontId="2"/>
  </si>
  <si>
    <t>BW Mindoro</t>
    <phoneticPr fontId="2"/>
  </si>
  <si>
    <t>BW Njord</t>
    <phoneticPr fontId="2"/>
  </si>
  <si>
    <t>Last ex name:Aurora Njord</t>
    <phoneticPr fontId="2"/>
  </si>
  <si>
    <t>BW Odin</t>
    <phoneticPr fontId="2"/>
  </si>
  <si>
    <t>Last ex name:Aurora Capricorn</t>
    <phoneticPr fontId="2"/>
  </si>
  <si>
    <t>BW Thor</t>
    <phoneticPr fontId="2"/>
  </si>
  <si>
    <t>Last ex name:Aurora Taurus</t>
    <phoneticPr fontId="2"/>
  </si>
  <si>
    <t>BW Tyr</t>
    <phoneticPr fontId="2"/>
  </si>
  <si>
    <t>Last ex name:Aurora Leo</t>
    <phoneticPr fontId="2"/>
  </si>
  <si>
    <t>BW Var</t>
    <phoneticPr fontId="2"/>
  </si>
  <si>
    <t>Last ex name:Aurora Var</t>
    <phoneticPr fontId="2"/>
  </si>
  <si>
    <t>Captain Nicholas ML</t>
    <phoneticPr fontId="2"/>
  </si>
  <si>
    <t>Last ex name:BW Clipper</t>
    <phoneticPr fontId="2"/>
  </si>
  <si>
    <t>Clipper Freeport</t>
    <phoneticPr fontId="2"/>
  </si>
  <si>
    <t>Clipper Vanguard</t>
    <phoneticPr fontId="2"/>
  </si>
  <si>
    <t>Colca</t>
    <phoneticPr fontId="2"/>
  </si>
  <si>
    <t>Last ex name:Brugge Venture</t>
    <phoneticPr fontId="2"/>
  </si>
  <si>
    <t>Crystal River</t>
    <phoneticPr fontId="2"/>
  </si>
  <si>
    <t>Doraji Gas</t>
    <phoneticPr fontId="2"/>
  </si>
  <si>
    <t>Earth Summit</t>
    <phoneticPr fontId="2"/>
  </si>
  <si>
    <t>Eco Frost</t>
    <phoneticPr fontId="2"/>
  </si>
  <si>
    <t>Ellington</t>
    <phoneticPr fontId="2"/>
  </si>
  <si>
    <t>Emilius</t>
    <phoneticPr fontId="2"/>
  </si>
  <si>
    <t>Ethana Opal</t>
    <phoneticPr fontId="2"/>
  </si>
  <si>
    <t>Ethana Pearl</t>
    <phoneticPr fontId="2"/>
  </si>
  <si>
    <t>Ethana Sapphire</t>
    <phoneticPr fontId="2"/>
  </si>
  <si>
    <t>Ethana Topaz</t>
    <phoneticPr fontId="2"/>
  </si>
  <si>
    <t>Gas Gemini</t>
    <phoneticPr fontId="2"/>
  </si>
  <si>
    <t>Gas Stella</t>
    <phoneticPr fontId="2"/>
  </si>
  <si>
    <t>Gas Utopia</t>
    <phoneticPr fontId="2"/>
  </si>
  <si>
    <t>Gas Venus</t>
    <phoneticPr fontId="2"/>
  </si>
  <si>
    <t>Gas Wisdom</t>
    <phoneticPr fontId="2"/>
  </si>
  <si>
    <t>Gas Young</t>
    <phoneticPr fontId="2"/>
  </si>
  <si>
    <t>Gas Zenith</t>
    <phoneticPr fontId="2"/>
  </si>
  <si>
    <t>ドイツ</t>
    <phoneticPr fontId="2"/>
  </si>
  <si>
    <t>Gaschem Orca</t>
    <phoneticPr fontId="2"/>
  </si>
  <si>
    <t>Hampshire</t>
    <phoneticPr fontId="2"/>
  </si>
  <si>
    <t>Last ex name:BW Broker</t>
    <phoneticPr fontId="2"/>
  </si>
  <si>
    <t>Hong Jin</t>
    <phoneticPr fontId="2"/>
  </si>
  <si>
    <t>中国</t>
    <rPh sb="0" eb="2">
      <t>チュウゴク</t>
    </rPh>
    <phoneticPr fontId="2"/>
  </si>
  <si>
    <t>Jag Vijaya</t>
    <phoneticPr fontId="2"/>
  </si>
  <si>
    <t>Last ex name:Gas Columbia</t>
    <phoneticPr fontId="2"/>
  </si>
  <si>
    <t>Jungfrau explorer</t>
    <phoneticPr fontId="2"/>
  </si>
  <si>
    <t>Last ex name:Rose Gas</t>
    <phoneticPr fontId="2"/>
  </si>
  <si>
    <t>Kallo</t>
    <phoneticPr fontId="2"/>
  </si>
  <si>
    <t>Kruibeke</t>
    <phoneticPr fontId="2"/>
  </si>
  <si>
    <t>Legend Prestige</t>
    <phoneticPr fontId="2"/>
  </si>
  <si>
    <t>Nanda Devi</t>
    <phoneticPr fontId="2"/>
  </si>
  <si>
    <t>Last ex name:BW Vision</t>
    <phoneticPr fontId="2"/>
  </si>
  <si>
    <t>Navigator Jorf</t>
    <phoneticPr fontId="2"/>
  </si>
  <si>
    <t>Navigator Luga</t>
    <phoneticPr fontId="2"/>
  </si>
  <si>
    <t>Last ex name:Maersk Humber</t>
    <phoneticPr fontId="2"/>
  </si>
  <si>
    <t>Navigator Nova</t>
    <phoneticPr fontId="2"/>
  </si>
  <si>
    <t>Navigator Orion</t>
    <phoneticPr fontId="2"/>
  </si>
  <si>
    <t>エチレン/LPG　　
Last ex name:Navigator Mars</t>
    <phoneticPr fontId="2"/>
  </si>
  <si>
    <t>Navigator Prominence</t>
    <phoneticPr fontId="2"/>
  </si>
  <si>
    <t>Navigator Yauza</t>
    <phoneticPr fontId="2"/>
  </si>
  <si>
    <t>Ontario</t>
    <phoneticPr fontId="2"/>
  </si>
  <si>
    <t>Oriental King</t>
    <phoneticPr fontId="2"/>
  </si>
  <si>
    <t>Pacific Gas</t>
    <phoneticPr fontId="2"/>
  </si>
  <si>
    <t>Pacific Hong Kong</t>
    <phoneticPr fontId="2"/>
  </si>
  <si>
    <t>Pacific Shanghai</t>
    <phoneticPr fontId="2"/>
  </si>
  <si>
    <t>Parthia</t>
    <phoneticPr fontId="2"/>
  </si>
  <si>
    <t>Pyxis Alfa</t>
    <phoneticPr fontId="2"/>
  </si>
  <si>
    <t>Quebec</t>
    <phoneticPr fontId="2"/>
  </si>
  <si>
    <t>Sahara Gas</t>
    <phoneticPr fontId="2"/>
  </si>
  <si>
    <t>Seaspeed</t>
    <phoneticPr fontId="2"/>
  </si>
  <si>
    <t>Seasurfer</t>
    <phoneticPr fontId="2"/>
  </si>
  <si>
    <t>Trammo Cornell</t>
    <phoneticPr fontId="2"/>
  </si>
  <si>
    <t>Trammo Dietlin</t>
    <phoneticPr fontId="2"/>
  </si>
  <si>
    <t>Trammo Paris</t>
    <phoneticPr fontId="2"/>
  </si>
  <si>
    <t>※ 積載能力10,000トン以上のLPG船をカウント。</t>
    <rPh sb="2" eb="4">
      <t>セキサイ</t>
    </rPh>
    <rPh sb="4" eb="6">
      <t>ノウリョク</t>
    </rPh>
    <rPh sb="14" eb="16">
      <t>イジョウ</t>
    </rPh>
    <rPh sb="20" eb="21">
      <t>フネ</t>
    </rPh>
    <phoneticPr fontId="2"/>
  </si>
  <si>
    <t>Unknown</t>
    <phoneticPr fontId="2"/>
  </si>
  <si>
    <t>その他</t>
    <rPh sb="2" eb="3">
      <t>タ</t>
    </rPh>
    <phoneticPr fontId="2"/>
  </si>
  <si>
    <t>アジア</t>
    <phoneticPr fontId="2"/>
  </si>
  <si>
    <t>中東</t>
    <rPh sb="0" eb="2">
      <t>チュウトウ</t>
    </rPh>
    <phoneticPr fontId="2"/>
  </si>
  <si>
    <t>欧州</t>
    <rPh sb="0" eb="2">
      <t>オウシュウ</t>
    </rPh>
    <phoneticPr fontId="2"/>
  </si>
  <si>
    <t>アフリカ</t>
  </si>
  <si>
    <t>アフリカ</t>
    <phoneticPr fontId="2"/>
  </si>
  <si>
    <t>リベリア</t>
    <phoneticPr fontId="2"/>
  </si>
  <si>
    <t>オセアニア</t>
    <phoneticPr fontId="2"/>
  </si>
  <si>
    <t>南米</t>
    <rPh sb="0" eb="2">
      <t>ナンベイ</t>
    </rPh>
    <phoneticPr fontId="2"/>
  </si>
  <si>
    <t>北中米</t>
    <rPh sb="0" eb="3">
      <t>ホクチュウベイ</t>
    </rPh>
    <phoneticPr fontId="2"/>
  </si>
  <si>
    <t>トン</t>
  </si>
  <si>
    <t>日本</t>
    <phoneticPr fontId="2"/>
  </si>
  <si>
    <t>香港</t>
    <phoneticPr fontId="2"/>
  </si>
  <si>
    <t>中国</t>
    <phoneticPr fontId="2"/>
  </si>
  <si>
    <t>マン島</t>
    <phoneticPr fontId="2"/>
  </si>
  <si>
    <t>マーシャル諸島</t>
    <phoneticPr fontId="2"/>
  </si>
  <si>
    <t>隻数</t>
    <rPh sb="0" eb="2">
      <t>セキスウ</t>
    </rPh>
    <phoneticPr fontId="2"/>
  </si>
  <si>
    <t>Aquarama</t>
    <phoneticPr fontId="2"/>
  </si>
  <si>
    <t>Berkshire</t>
    <phoneticPr fontId="2"/>
  </si>
  <si>
    <t>Last ex name:Sanko Independence</t>
    <phoneticPr fontId="2"/>
  </si>
  <si>
    <t>BW Balder</t>
    <phoneticPr fontId="2"/>
  </si>
  <si>
    <t>Last ex name:Aurora Balder</t>
  </si>
  <si>
    <t>Cheshire</t>
    <phoneticPr fontId="2"/>
  </si>
  <si>
    <t>Last ex name:Sanko Innovator</t>
    <phoneticPr fontId="2"/>
  </si>
  <si>
    <t>Dagmar</t>
    <phoneticPr fontId="2"/>
  </si>
  <si>
    <t>Dancing Brave</t>
    <phoneticPr fontId="2"/>
  </si>
  <si>
    <t>Decora</t>
    <phoneticPr fontId="2"/>
  </si>
  <si>
    <t>Last ex name:Sloman Ariadne</t>
    <phoneticPr fontId="2"/>
  </si>
  <si>
    <t>Desert Orchid</t>
    <phoneticPr fontId="2"/>
  </si>
  <si>
    <t>Eco Arctic</t>
    <phoneticPr fontId="2"/>
  </si>
  <si>
    <t>Eco Freeze</t>
    <phoneticPr fontId="2"/>
  </si>
  <si>
    <t>Eco Ice</t>
    <phoneticPr fontId="2"/>
  </si>
  <si>
    <t>Enrico Fermi</t>
    <phoneticPr fontId="2"/>
  </si>
  <si>
    <t>G.Doice</t>
    <phoneticPr fontId="2"/>
  </si>
  <si>
    <t>G.Spirit</t>
    <phoneticPr fontId="2"/>
  </si>
  <si>
    <t>Gas Aquarius</t>
    <phoneticPr fontId="2"/>
  </si>
  <si>
    <t>Gas Gloria</t>
    <phoneticPr fontId="2"/>
  </si>
  <si>
    <t>Last ex name:Gas Taurus</t>
    <phoneticPr fontId="2"/>
  </si>
  <si>
    <t>Gas Libra</t>
    <phoneticPr fontId="2"/>
  </si>
  <si>
    <t>Gas Scorpio</t>
    <phoneticPr fontId="2"/>
  </si>
  <si>
    <t>Gaz Imperial</t>
    <phoneticPr fontId="2"/>
  </si>
  <si>
    <t>Gaz Liberty</t>
    <phoneticPr fontId="2"/>
  </si>
  <si>
    <t>Last ex name:Fountain River</t>
    <phoneticPr fontId="2"/>
  </si>
  <si>
    <t>Gaz Majestic</t>
    <phoneticPr fontId="2"/>
  </si>
  <si>
    <t>Last ex name:British Courage</t>
    <phoneticPr fontId="2"/>
  </si>
  <si>
    <t>Genesis River</t>
    <phoneticPr fontId="2"/>
  </si>
  <si>
    <t>Global Scorpio</t>
    <phoneticPr fontId="2"/>
  </si>
  <si>
    <t>Last ex name:LPG Scorpio</t>
    <phoneticPr fontId="2"/>
  </si>
  <si>
    <t>Innovator</t>
    <phoneticPr fontId="2"/>
  </si>
  <si>
    <t>Jag Vasant</t>
    <phoneticPr fontId="2"/>
  </si>
  <si>
    <t>Last ex name:British Commerce</t>
    <phoneticPr fontId="2"/>
  </si>
  <si>
    <t>Jag Vayu</t>
    <phoneticPr fontId="2"/>
  </si>
  <si>
    <t>Last ex name:Solaro</t>
    <phoneticPr fontId="2"/>
  </si>
  <si>
    <t>Jag Viraat</t>
    <phoneticPr fontId="2"/>
  </si>
  <si>
    <t>Last ex name:British Councillor</t>
    <phoneticPr fontId="2"/>
  </si>
  <si>
    <t>Kapellen</t>
    <phoneticPr fontId="2"/>
  </si>
  <si>
    <t>Koksijde</t>
    <phoneticPr fontId="2"/>
  </si>
  <si>
    <t>Laurel Prime</t>
    <phoneticPr fontId="2"/>
  </si>
  <si>
    <t>Pinza</t>
    <phoneticPr fontId="2"/>
  </si>
  <si>
    <t>Rubra</t>
    <phoneticPr fontId="2"/>
  </si>
  <si>
    <t>Last ex name:BW Denise</t>
    <phoneticPr fontId="2"/>
  </si>
  <si>
    <t>SC Commander LVⅡ</t>
  </si>
  <si>
    <t>Last ex name:Yuhsho</t>
    <phoneticPr fontId="2"/>
  </si>
  <si>
    <t>Last ex name:AL Mutlaa</t>
    <phoneticPr fontId="2"/>
  </si>
  <si>
    <t>Seashine</t>
    <phoneticPr fontId="2"/>
  </si>
  <si>
    <t>Seasuccess</t>
    <phoneticPr fontId="2"/>
  </si>
  <si>
    <t>Vega Sea</t>
    <phoneticPr fontId="2"/>
  </si>
  <si>
    <t>Last ex name:Anderida</t>
    <phoneticPr fontId="2"/>
  </si>
  <si>
    <t>Vega Song</t>
    <phoneticPr fontId="2"/>
  </si>
  <si>
    <t>Last ex name:Mont Gele</t>
    <phoneticPr fontId="2"/>
  </si>
  <si>
    <t>Vega Star</t>
    <phoneticPr fontId="2"/>
  </si>
  <si>
    <t>Last ex name:Aisling</t>
    <phoneticPr fontId="2"/>
  </si>
  <si>
    <t>Vega Sun</t>
    <phoneticPr fontId="2"/>
  </si>
  <si>
    <t>Last ex name:Mont Fort</t>
    <phoneticPr fontId="2"/>
  </si>
  <si>
    <t>Venture Gas</t>
    <phoneticPr fontId="2"/>
  </si>
  <si>
    <t>Last ex name:Everrich 8</t>
    <phoneticPr fontId="2"/>
  </si>
  <si>
    <t>Wepion</t>
    <phoneticPr fontId="2"/>
  </si>
  <si>
    <t>国
コード</t>
    <rPh sb="0" eb="1">
      <t>クニ</t>
    </rPh>
    <phoneticPr fontId="2"/>
  </si>
  <si>
    <t>国コード</t>
    <rPh sb="0" eb="1">
      <t>クニ</t>
    </rPh>
    <phoneticPr fontId="2"/>
  </si>
  <si>
    <t>Total</t>
    <phoneticPr fontId="2"/>
  </si>
  <si>
    <t>本表は、積載能力10,000トン以上のLPG船を対象としています。</t>
    <rPh sb="0" eb="1">
      <t>ホン</t>
    </rPh>
    <rPh sb="1" eb="2">
      <t>ヒョウ</t>
    </rPh>
    <rPh sb="4" eb="6">
      <t>セキサイ</t>
    </rPh>
    <rPh sb="6" eb="8">
      <t>ノウリョク</t>
    </rPh>
    <rPh sb="16" eb="18">
      <t>イジョウ</t>
    </rPh>
    <rPh sb="22" eb="23">
      <t>フネ</t>
    </rPh>
    <rPh sb="24" eb="26">
      <t>タイショウ</t>
    </rPh>
    <phoneticPr fontId="2"/>
  </si>
  <si>
    <t>Adriatic Gas</t>
  </si>
  <si>
    <t>(出典：The Gas Carrier Register 2020)</t>
    <rPh sb="1" eb="3">
      <t>シュッテン</t>
    </rPh>
    <phoneticPr fontId="2"/>
  </si>
  <si>
    <t>2021年1月現在</t>
    <rPh sb="4" eb="5">
      <t>ネン</t>
    </rPh>
    <rPh sb="6" eb="7">
      <t>ガツ</t>
    </rPh>
    <rPh sb="7" eb="9">
      <t>ゲンザイ</t>
    </rPh>
    <phoneticPr fontId="2"/>
  </si>
  <si>
    <t>Address Gas</t>
    <phoneticPr fontId="2"/>
  </si>
  <si>
    <t>Last ex name:Gas Diana</t>
    <phoneticPr fontId="2"/>
  </si>
  <si>
    <t>Aphrodite</t>
    <phoneticPr fontId="2"/>
  </si>
  <si>
    <t>Last ex name:De Hua</t>
    <phoneticPr fontId="2"/>
  </si>
  <si>
    <t>Artemis</t>
    <phoneticPr fontId="2"/>
  </si>
  <si>
    <t>Last ex name:Ming Zhu</t>
    <phoneticPr fontId="2"/>
  </si>
  <si>
    <t>Athena</t>
    <phoneticPr fontId="2"/>
  </si>
  <si>
    <t>Last ex name:Ming De</t>
    <phoneticPr fontId="2"/>
  </si>
  <si>
    <t>BW Kizoku</t>
    <phoneticPr fontId="2"/>
  </si>
  <si>
    <t>Clipper Eirene</t>
    <phoneticPr fontId="2"/>
  </si>
  <si>
    <t>Clipper Enyo</t>
    <phoneticPr fontId="2"/>
  </si>
  <si>
    <t>Clipper Eos</t>
    <phoneticPr fontId="2"/>
  </si>
  <si>
    <t>Clipper Eris</t>
    <phoneticPr fontId="2"/>
  </si>
  <si>
    <t>Clipper Wilma</t>
    <phoneticPr fontId="2"/>
  </si>
  <si>
    <t>Cumulus Gas</t>
    <phoneticPr fontId="2"/>
  </si>
  <si>
    <t>Last ex name:Sabarimala Gas</t>
    <phoneticPr fontId="2"/>
  </si>
  <si>
    <t>Denver</t>
    <phoneticPr fontId="2"/>
  </si>
  <si>
    <t>Last ex name:Ernest N</t>
    <phoneticPr fontId="2"/>
  </si>
  <si>
    <t>Dom Explorer</t>
    <phoneticPr fontId="2"/>
  </si>
  <si>
    <t>Eco Nebula</t>
    <phoneticPr fontId="2"/>
  </si>
  <si>
    <t>Last ex name:Viking River</t>
    <phoneticPr fontId="2"/>
  </si>
  <si>
    <t>Eiger Explorer</t>
    <phoneticPr fontId="2"/>
  </si>
  <si>
    <t>Future Ace</t>
    <phoneticPr fontId="2"/>
  </si>
  <si>
    <t>Gas Al Mubarakiah</t>
    <phoneticPr fontId="2"/>
  </si>
  <si>
    <t>Gas Orpheus</t>
    <phoneticPr fontId="2"/>
  </si>
  <si>
    <t>Last ex name:Energy Orpheus</t>
    <phoneticPr fontId="2"/>
  </si>
  <si>
    <t>Gaschem Narwhel</t>
    <phoneticPr fontId="2"/>
  </si>
  <si>
    <t>Global Capricorn</t>
    <phoneticPr fontId="2"/>
  </si>
  <si>
    <t>Last ex name:LPG Capricorn</t>
    <phoneticPr fontId="2"/>
  </si>
  <si>
    <t>Helsinki</t>
    <phoneticPr fontId="2"/>
  </si>
  <si>
    <t>Last ex name:George N</t>
    <phoneticPr fontId="2"/>
  </si>
  <si>
    <t>Hourai Maru</t>
    <phoneticPr fontId="2"/>
  </si>
  <si>
    <t>Lilac Promenade</t>
    <phoneticPr fontId="2"/>
  </si>
  <si>
    <t>Maple Gas</t>
    <phoneticPr fontId="2"/>
  </si>
  <si>
    <t>Mareena Gas</t>
    <phoneticPr fontId="2"/>
  </si>
  <si>
    <t>Last ex name:Maharshi Vishwamitra</t>
    <phoneticPr fontId="2"/>
  </si>
  <si>
    <t>Marianna Golden</t>
    <phoneticPr fontId="2"/>
  </si>
  <si>
    <t>Last ex name:Bunga Kemboja</t>
    <phoneticPr fontId="2"/>
  </si>
  <si>
    <t>Matterhorn Explorer</t>
    <phoneticPr fontId="2"/>
  </si>
  <si>
    <t>Miura</t>
    <phoneticPr fontId="2"/>
  </si>
  <si>
    <t>Last ex name:Nusa Bright</t>
    <phoneticPr fontId="2"/>
  </si>
  <si>
    <t>Nexo</t>
    <phoneticPr fontId="2"/>
  </si>
  <si>
    <t>Last ex name:Sea Dragon</t>
    <phoneticPr fontId="2"/>
  </si>
  <si>
    <t>Nice</t>
    <phoneticPr fontId="2"/>
  </si>
  <si>
    <t>Last ex name:BW Nice</t>
    <phoneticPr fontId="2"/>
  </si>
  <si>
    <t>Nimbus Gas</t>
    <phoneticPr fontId="2"/>
  </si>
  <si>
    <t>Last ex name:Vulcan Gas</t>
    <phoneticPr fontId="2"/>
  </si>
  <si>
    <t>Nordico</t>
    <phoneticPr fontId="2"/>
  </si>
  <si>
    <t>Last ex name:Nordic River</t>
    <phoneticPr fontId="2"/>
  </si>
  <si>
    <t>NS Dream</t>
    <phoneticPr fontId="2"/>
  </si>
  <si>
    <t>Opec Energy</t>
    <phoneticPr fontId="2"/>
  </si>
  <si>
    <t>Last ex name:Kailash Gas</t>
    <phoneticPr fontId="2"/>
  </si>
  <si>
    <t>Opec Neptune</t>
    <phoneticPr fontId="2"/>
  </si>
  <si>
    <t>Last ex name:Ocean Orchid</t>
    <phoneticPr fontId="2"/>
  </si>
  <si>
    <t>Opec Universe</t>
    <phoneticPr fontId="2"/>
  </si>
  <si>
    <t>Last ex name:Tirumala Gas</t>
    <phoneticPr fontId="2"/>
  </si>
  <si>
    <t>Pacific Mars</t>
    <phoneticPr fontId="2"/>
  </si>
  <si>
    <t>Pacific Mercury</t>
    <phoneticPr fontId="2"/>
  </si>
  <si>
    <t>Pacific Saturn</t>
    <phoneticPr fontId="2"/>
  </si>
  <si>
    <t>Pastorita</t>
    <phoneticPr fontId="2"/>
  </si>
  <si>
    <t>Last ex name:Nordic Gas</t>
    <phoneticPr fontId="2"/>
  </si>
  <si>
    <t>Prima Lautan Ⅱ</t>
    <phoneticPr fontId="2"/>
  </si>
  <si>
    <t>Last ex name:Almajedah</t>
    <phoneticPr fontId="2"/>
  </si>
  <si>
    <t>Salmon Mustafa</t>
    <phoneticPr fontId="2"/>
  </si>
  <si>
    <t>Last ex name:Pupuk Indonesia</t>
    <phoneticPr fontId="2"/>
  </si>
  <si>
    <t>Sapphire Ⅰ</t>
    <phoneticPr fontId="2"/>
  </si>
  <si>
    <t>Last ex name:Gas Dignity</t>
    <phoneticPr fontId="2"/>
  </si>
  <si>
    <t>Sea Gloria</t>
    <phoneticPr fontId="2"/>
  </si>
  <si>
    <t>Sea Hermes</t>
    <phoneticPr fontId="2"/>
  </si>
  <si>
    <t>Summit Terra</t>
    <phoneticPr fontId="2"/>
  </si>
  <si>
    <t>Last ex name:Sea Dolphin</t>
  </si>
  <si>
    <t>Tokyo</t>
    <phoneticPr fontId="2"/>
  </si>
  <si>
    <t>Last ex name:Jenny N</t>
    <phoneticPr fontId="2"/>
  </si>
  <si>
    <t>Tower Rise</t>
    <phoneticPr fontId="2"/>
  </si>
  <si>
    <t>Last ex name:Palanimala Gas</t>
    <phoneticPr fontId="2"/>
  </si>
  <si>
    <t>Vanessa</t>
    <phoneticPr fontId="2"/>
  </si>
  <si>
    <t>コモロ</t>
    <phoneticPr fontId="2"/>
  </si>
  <si>
    <t>Last ex name:Gas Vanessa</t>
  </si>
  <si>
    <t>Vivit Altals</t>
    <phoneticPr fontId="2"/>
  </si>
  <si>
    <t>Vivit Dubhe</t>
    <phoneticPr fontId="2"/>
  </si>
  <si>
    <t>Vivit Fornax</t>
    <phoneticPr fontId="2"/>
  </si>
  <si>
    <t>Vivit Thuban</t>
    <phoneticPr fontId="2"/>
  </si>
  <si>
    <t>Weisshorn Explorer</t>
    <phoneticPr fontId="2"/>
  </si>
  <si>
    <t>Winnipeg</t>
    <phoneticPr fontId="2"/>
  </si>
  <si>
    <t>コモロ</t>
  </si>
  <si>
    <t>国名</t>
    <rPh sb="0" eb="2">
      <t>クニメイ</t>
    </rPh>
    <phoneticPr fontId="2"/>
  </si>
  <si>
    <t>地域</t>
    <rPh sb="0" eb="2">
      <t>チイキ</t>
    </rPh>
    <phoneticPr fontId="2"/>
  </si>
  <si>
    <t>Aifred Temile</t>
    <phoneticPr fontId="2"/>
  </si>
  <si>
    <t>Arrow</t>
    <phoneticPr fontId="2"/>
  </si>
  <si>
    <t>Last ex name:Lavender Passage</t>
    <phoneticPr fontId="2"/>
  </si>
  <si>
    <t>バングラデシュ</t>
    <phoneticPr fontId="2"/>
  </si>
  <si>
    <t>Last ex name:Avance</t>
    <phoneticPr fontId="2"/>
  </si>
  <si>
    <t>BW Yushi</t>
    <phoneticPr fontId="2"/>
  </si>
  <si>
    <t>Cape Gas</t>
    <phoneticPr fontId="2"/>
  </si>
  <si>
    <t>Last ex name:Portofino Gas</t>
    <phoneticPr fontId="2"/>
  </si>
  <si>
    <t>Chinagas Glory</t>
    <phoneticPr fontId="2"/>
  </si>
  <si>
    <t>Chinagas Legend</t>
    <phoneticPr fontId="2"/>
  </si>
  <si>
    <t>Crystal Angel</t>
    <phoneticPr fontId="2"/>
  </si>
  <si>
    <t>Doiphin</t>
    <phoneticPr fontId="2"/>
  </si>
  <si>
    <t>サントメ・プリンシペ</t>
    <phoneticPr fontId="2"/>
  </si>
  <si>
    <t>Last ex name:Clara</t>
    <phoneticPr fontId="2"/>
  </si>
  <si>
    <t>Echo Star</t>
    <phoneticPr fontId="2"/>
  </si>
  <si>
    <t>ブラジル</t>
    <phoneticPr fontId="2"/>
  </si>
  <si>
    <t>Last ex name:Gas Infinity</t>
    <phoneticPr fontId="2"/>
  </si>
  <si>
    <t>Emilia</t>
    <phoneticPr fontId="2"/>
  </si>
  <si>
    <t>キューバ</t>
    <phoneticPr fontId="2"/>
  </si>
  <si>
    <t>Last ex name:Prins Alexander</t>
    <phoneticPr fontId="2"/>
  </si>
  <si>
    <t>Eternal Glory</t>
    <phoneticPr fontId="2"/>
  </si>
  <si>
    <t>Fabino Gas</t>
    <phoneticPr fontId="2"/>
  </si>
  <si>
    <t>Last ex name:Fabio Gas</t>
    <phoneticPr fontId="2"/>
  </si>
  <si>
    <t>Future Diamond</t>
    <phoneticPr fontId="2"/>
  </si>
  <si>
    <t>Future Energy</t>
    <phoneticPr fontId="2"/>
  </si>
  <si>
    <t>Gas Al Ahmadiah</t>
    <phoneticPr fontId="2"/>
  </si>
  <si>
    <t>Gas Amarin Jaya</t>
    <phoneticPr fontId="2"/>
  </si>
  <si>
    <t>Last ex name:Nijinsky</t>
    <phoneticPr fontId="2"/>
  </si>
  <si>
    <t>Last ex name:Gas Tara</t>
    <phoneticPr fontId="2"/>
  </si>
  <si>
    <t>Gas Leader</t>
    <phoneticPr fontId="2"/>
  </si>
  <si>
    <t>Last ex name:Gas Coral</t>
    <phoneticPr fontId="2"/>
  </si>
  <si>
    <t>Gas Orchid</t>
    <phoneticPr fontId="2"/>
  </si>
  <si>
    <t>ジブチ</t>
    <phoneticPr fontId="2"/>
  </si>
  <si>
    <t>Last ex name:Gas Sophia</t>
    <phoneticPr fontId="2"/>
  </si>
  <si>
    <t>Gas Planet</t>
    <phoneticPr fontId="2"/>
  </si>
  <si>
    <t>Gas Pula</t>
    <phoneticPr fontId="2"/>
  </si>
  <si>
    <t>Last ex name:Jag Vidhi</t>
    <phoneticPr fontId="2"/>
  </si>
  <si>
    <t>Gas Umm Al Rowaisat</t>
    <phoneticPr fontId="2"/>
  </si>
  <si>
    <t>Gaschem Dollart</t>
    <phoneticPr fontId="2"/>
  </si>
  <si>
    <t>Globe Polaris</t>
    <phoneticPr fontId="2"/>
  </si>
  <si>
    <t>Hellas Dynasty</t>
    <phoneticPr fontId="2"/>
  </si>
  <si>
    <t>Hellas Voyager</t>
    <phoneticPr fontId="2"/>
  </si>
  <si>
    <t>HLS Amber</t>
    <phoneticPr fontId="2"/>
  </si>
  <si>
    <t>Immanuel X</t>
    <phoneticPr fontId="2"/>
  </si>
  <si>
    <t>Last ex name:Immanuel Schulte</t>
    <phoneticPr fontId="2"/>
  </si>
  <si>
    <t>Jag Vishnu</t>
    <phoneticPr fontId="2"/>
  </si>
  <si>
    <t>Last ex name:Grace River</t>
    <phoneticPr fontId="2"/>
  </si>
  <si>
    <t>JS lneos Dolphin</t>
  </si>
  <si>
    <t>JS lneos Independence</t>
  </si>
  <si>
    <t>JS lneos Ingenuity</t>
  </si>
  <si>
    <t>JS lneos Innovation</t>
  </si>
  <si>
    <t>JS lneos Insight</t>
  </si>
  <si>
    <t>JS lneos Inspiration</t>
  </si>
  <si>
    <t>JS lneos Intrepid</t>
  </si>
  <si>
    <t>JS lneos Intuition</t>
  </si>
  <si>
    <t>JS lneos Invention</t>
  </si>
  <si>
    <t>JS lneos Marlin</t>
  </si>
  <si>
    <t>Keegan No.1</t>
    <phoneticPr fontId="2"/>
  </si>
  <si>
    <t>Keegan No.2</t>
    <phoneticPr fontId="2"/>
  </si>
  <si>
    <t>Lily Promenade</t>
    <phoneticPr fontId="2"/>
  </si>
  <si>
    <t>Nantes</t>
    <phoneticPr fontId="2"/>
  </si>
  <si>
    <t>Last ex name:BW Nantes</t>
    <phoneticPr fontId="2"/>
  </si>
  <si>
    <t>Orlando 1</t>
    <phoneticPr fontId="2"/>
  </si>
  <si>
    <t>Last ex name:Berge Summit</t>
    <phoneticPr fontId="2"/>
  </si>
  <si>
    <t>Phoenix Gaia</t>
    <phoneticPr fontId="2"/>
  </si>
  <si>
    <t>Prima Lautan Ⅰ</t>
    <phoneticPr fontId="2"/>
  </si>
  <si>
    <t>Last ex name:Mathraki</t>
    <phoneticPr fontId="2"/>
  </si>
  <si>
    <t>Pyxis Pioneer</t>
    <phoneticPr fontId="2"/>
  </si>
  <si>
    <t>Queen Luca</t>
    <phoneticPr fontId="2"/>
  </si>
  <si>
    <t>Last ex name:Fuji Gas</t>
    <phoneticPr fontId="2"/>
  </si>
  <si>
    <t>Queen Zenobia Ⅰ</t>
    <phoneticPr fontId="2"/>
  </si>
  <si>
    <t>キプロス</t>
    <phoneticPr fontId="2"/>
  </si>
  <si>
    <t>Last ex name:Queen Zenobia</t>
    <phoneticPr fontId="2"/>
  </si>
  <si>
    <t>Red Marauder</t>
    <phoneticPr fontId="2"/>
  </si>
  <si>
    <t>Red Rum</t>
    <phoneticPr fontId="2"/>
  </si>
  <si>
    <t>Reference Point</t>
    <phoneticPr fontId="2"/>
  </si>
  <si>
    <t>Roberto</t>
    <phoneticPr fontId="2"/>
  </si>
  <si>
    <t>Seri Everest</t>
    <phoneticPr fontId="2"/>
  </si>
  <si>
    <t>エチレン/LPG
Last ex name:Chang Xiu</t>
    <phoneticPr fontId="2"/>
  </si>
  <si>
    <t>The Weisse</t>
    <phoneticPr fontId="2"/>
  </si>
  <si>
    <t>Last ex name:The Moon</t>
    <phoneticPr fontId="2"/>
  </si>
  <si>
    <t>Tris Gas</t>
    <phoneticPr fontId="2"/>
  </si>
  <si>
    <t>カメルーン</t>
    <phoneticPr fontId="2"/>
  </si>
  <si>
    <t>Last ex name:Beatris Gas</t>
    <phoneticPr fontId="2"/>
  </si>
  <si>
    <t>Venus 7</t>
    <phoneticPr fontId="2"/>
  </si>
  <si>
    <t>Last ex name:Ming Ming</t>
    <phoneticPr fontId="2"/>
  </si>
  <si>
    <t>Yukon</t>
    <phoneticPr fontId="2"/>
  </si>
  <si>
    <t>※ 水色のセルは、2020年1～12月の新造船あるいは名称変更された船。黄色のセルは、昨年から情報変更のあった箇所。</t>
    <rPh sb="2" eb="4">
      <t>ミズイロ</t>
    </rPh>
    <rPh sb="13" eb="14">
      <t>ネン</t>
    </rPh>
    <rPh sb="18" eb="19">
      <t>ガツ</t>
    </rPh>
    <rPh sb="20" eb="23">
      <t>シンゾウセン</t>
    </rPh>
    <rPh sb="27" eb="29">
      <t>メイショウ</t>
    </rPh>
    <rPh sb="29" eb="31">
      <t>ヘンコウ</t>
    </rPh>
    <rPh sb="34" eb="35">
      <t>フネ</t>
    </rPh>
    <rPh sb="36" eb="38">
      <t>キイロ</t>
    </rPh>
    <rPh sb="43" eb="45">
      <t>サクネン</t>
    </rPh>
    <rPh sb="47" eb="49">
      <t>ジョウホウ</t>
    </rPh>
    <rPh sb="49" eb="51">
      <t>ヘンコウ</t>
    </rPh>
    <rPh sb="55" eb="57">
      <t>カショ</t>
    </rPh>
    <phoneticPr fontId="2"/>
  </si>
  <si>
    <t>ジブチ</t>
  </si>
  <si>
    <t>サントメ・プリンシペ</t>
  </si>
  <si>
    <t>カメルーン</t>
  </si>
  <si>
    <t>キューバ</t>
  </si>
  <si>
    <t>ブラジル</t>
  </si>
  <si>
    <t>バングラデシュ</t>
  </si>
  <si>
    <t>キプロス</t>
  </si>
  <si>
    <t>(出典：The Gas Carrier Register 2021)</t>
    <phoneticPr fontId="2"/>
  </si>
  <si>
    <t>各国のLPガスタンカー保有状況 (2021年)</t>
    <rPh sb="0" eb="2">
      <t>カッコク</t>
    </rPh>
    <rPh sb="11" eb="13">
      <t>ホユウ</t>
    </rPh>
    <rPh sb="13" eb="15">
      <t>ジョウキョウ</t>
    </rPh>
    <rPh sb="21" eb="2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</si>
</sst>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メイリオ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vertAlign val="superscript"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sz val="10"/>
      <name val="Meiryo UI"/>
      <family val="3"/>
      <charset val="128"/>
    </font>
    <font>
      <vertAlign val="superscript"/>
      <sz val="11"/>
      <name val="Meiryo UI"/>
      <family val="3"/>
      <charset val="128"/>
    </font>
    <font>
      <b/>
      <sz val="22"/>
      <name val="Meiryo UI"/>
      <family val="3"/>
      <charset val="128"/>
    </font>
    <font>
      <b/>
      <sz val="8"/>
      <name val="Meiryo UI"/>
      <family val="3"/>
      <charset val="128"/>
    </font>
    <font>
      <sz val="36"/>
      <name val="Tahoma"/>
      <family val="2"/>
    </font>
    <font>
      <sz val="10"/>
      <name val="Tahoma"/>
      <family val="2"/>
    </font>
    <font>
      <sz val="10"/>
      <color theme="8" tint="-0.499984740745262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11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38" fontId="3" fillId="0" borderId="8" xfId="2" applyFont="1" applyFill="1" applyBorder="1" applyAlignment="1">
      <alignment vertical="center"/>
    </xf>
    <xf numFmtId="38" fontId="0" fillId="0" borderId="0" xfId="2" applyFont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38" fontId="3" fillId="0" borderId="19" xfId="2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38" fontId="3" fillId="0" borderId="20" xfId="2" applyFont="1" applyFill="1" applyBorder="1" applyAlignment="1">
      <alignment vertical="center" shrinkToFit="1"/>
    </xf>
    <xf numFmtId="38" fontId="3" fillId="3" borderId="20" xfId="2" applyFont="1" applyFill="1" applyBorder="1" applyAlignment="1">
      <alignment vertical="center" shrinkToFit="1"/>
    </xf>
    <xf numFmtId="38" fontId="3" fillId="2" borderId="20" xfId="2" applyFont="1" applyFill="1" applyBorder="1" applyAlignment="1">
      <alignment vertical="center" shrinkToFit="1"/>
    </xf>
    <xf numFmtId="38" fontId="3" fillId="0" borderId="22" xfId="2" applyFont="1" applyFill="1" applyBorder="1" applyAlignment="1">
      <alignment vertical="center" shrinkToFit="1"/>
    </xf>
    <xf numFmtId="38" fontId="3" fillId="0" borderId="5" xfId="2" applyFont="1" applyFill="1" applyBorder="1" applyAlignment="1">
      <alignment vertical="center" shrinkToFit="1"/>
    </xf>
    <xf numFmtId="2" fontId="3" fillId="3" borderId="20" xfId="0" applyNumberFormat="1" applyFont="1" applyFill="1" applyBorder="1" applyAlignment="1">
      <alignment vertical="center" shrinkToFit="1"/>
    </xf>
    <xf numFmtId="38" fontId="8" fillId="0" borderId="0" xfId="2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8" fillId="5" borderId="27" xfId="2" applyFont="1" applyFill="1" applyBorder="1" applyAlignment="1">
      <alignment vertical="center"/>
    </xf>
    <xf numFmtId="38" fontId="8" fillId="5" borderId="6" xfId="2" applyFont="1" applyFill="1" applyBorder="1" applyAlignment="1">
      <alignment vertical="center"/>
    </xf>
    <xf numFmtId="38" fontId="8" fillId="5" borderId="8" xfId="2" applyFont="1" applyFill="1" applyBorder="1" applyAlignment="1">
      <alignment horizontal="center" vertical="center"/>
    </xf>
    <xf numFmtId="38" fontId="3" fillId="5" borderId="8" xfId="2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8" fillId="5" borderId="8" xfId="2" applyFont="1" applyFill="1" applyBorder="1" applyAlignment="1">
      <alignment horizontal="center" vertical="center"/>
    </xf>
    <xf numFmtId="38" fontId="8" fillId="0" borderId="0" xfId="2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29" xfId="0" applyFont="1" applyBorder="1">
      <alignment vertical="center"/>
    </xf>
    <xf numFmtId="0" fontId="8" fillId="0" borderId="29" xfId="0" applyFont="1" applyBorder="1" applyAlignment="1">
      <alignment horizontal="right" vertical="center"/>
    </xf>
    <xf numFmtId="0" fontId="8" fillId="0" borderId="22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38" fontId="3" fillId="6" borderId="8" xfId="2" applyFont="1" applyFill="1" applyBorder="1" applyAlignment="1">
      <alignment vertical="center"/>
    </xf>
    <xf numFmtId="0" fontId="8" fillId="0" borderId="0" xfId="0" applyFont="1" applyAlignment="1"/>
    <xf numFmtId="2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shrinkToFit="1"/>
    </xf>
    <xf numFmtId="0" fontId="3" fillId="0" borderId="1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2" fontId="3" fillId="0" borderId="20" xfId="0" applyNumberFormat="1" applyFont="1" applyBorder="1" applyAlignment="1">
      <alignment vertical="center" shrinkToFit="1"/>
    </xf>
    <xf numFmtId="2" fontId="3" fillId="0" borderId="20" xfId="0" quotePrefix="1" applyNumberFormat="1" applyFont="1" applyBorder="1" applyAlignment="1">
      <alignment horizontal="right" vertical="center" shrinkToFit="1"/>
    </xf>
    <xf numFmtId="0" fontId="8" fillId="0" borderId="21" xfId="0" applyFont="1" applyBorder="1" applyAlignment="1">
      <alignment vertical="center" shrinkToFit="1"/>
    </xf>
    <xf numFmtId="2" fontId="3" fillId="0" borderId="20" xfId="0" applyNumberFormat="1" applyFont="1" applyBorder="1" applyAlignment="1">
      <alignment horizontal="right" vertical="center" shrinkToFit="1"/>
    </xf>
    <xf numFmtId="0" fontId="3" fillId="0" borderId="20" xfId="0" quotePrefix="1" applyFont="1" applyBorder="1" applyAlignment="1">
      <alignment horizontal="right" vertical="center" shrinkToFit="1"/>
    </xf>
    <xf numFmtId="0" fontId="8" fillId="0" borderId="20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 shrinkToFit="1"/>
    </xf>
    <xf numFmtId="0" fontId="8" fillId="0" borderId="26" xfId="0" applyFont="1" applyBorder="1" applyAlignment="1">
      <alignment vertical="center" shrinkToFit="1"/>
    </xf>
    <xf numFmtId="38" fontId="3" fillId="0" borderId="26" xfId="2" applyFont="1" applyFill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11" fillId="0" borderId="0" xfId="0" applyFont="1" applyAlignment="1"/>
    <xf numFmtId="2" fontId="8" fillId="0" borderId="0" xfId="0" applyNumberFormat="1" applyFont="1" applyAlignment="1"/>
    <xf numFmtId="38" fontId="15" fillId="0" borderId="0" xfId="2" applyFont="1" applyFill="1" applyAlignment="1">
      <alignment vertical="center"/>
    </xf>
    <xf numFmtId="38" fontId="0" fillId="0" borderId="8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7" fillId="0" borderId="0" xfId="2" applyFont="1" applyFill="1" applyAlignment="1">
      <alignment vertical="center"/>
    </xf>
    <xf numFmtId="0" fontId="18" fillId="0" borderId="6" xfId="0" applyFont="1" applyFill="1" applyBorder="1">
      <alignment vertical="center"/>
    </xf>
    <xf numFmtId="38" fontId="19" fillId="0" borderId="6" xfId="2" applyFont="1" applyFill="1" applyBorder="1">
      <alignment vertical="center"/>
    </xf>
    <xf numFmtId="10" fontId="19" fillId="0" borderId="7" xfId="1" applyNumberFormat="1" applyFont="1" applyFill="1" applyBorder="1" applyAlignment="1">
      <alignment horizontal="right" vertical="center"/>
    </xf>
    <xf numFmtId="38" fontId="19" fillId="0" borderId="8" xfId="2" applyFont="1" applyFill="1" applyBorder="1">
      <alignment vertical="center"/>
    </xf>
    <xf numFmtId="10" fontId="19" fillId="0" borderId="9" xfId="1" applyNumberFormat="1" applyFont="1" applyFill="1" applyBorder="1" applyAlignment="1">
      <alignment horizontal="right" vertical="center"/>
    </xf>
    <xf numFmtId="0" fontId="18" fillId="0" borderId="8" xfId="0" applyFont="1" applyFill="1" applyBorder="1">
      <alignment vertical="center"/>
    </xf>
    <xf numFmtId="0" fontId="18" fillId="0" borderId="10" xfId="0" applyFont="1" applyFill="1" applyBorder="1">
      <alignment vertical="center"/>
    </xf>
    <xf numFmtId="38" fontId="19" fillId="0" borderId="10" xfId="2" applyFont="1" applyFill="1" applyBorder="1">
      <alignment vertical="center"/>
    </xf>
    <xf numFmtId="10" fontId="19" fillId="0" borderId="11" xfId="1" applyNumberFormat="1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wrapText="1"/>
    </xf>
    <xf numFmtId="0" fontId="20" fillId="7" borderId="0" xfId="0" applyFont="1" applyFill="1" applyAlignment="1">
      <alignment horizontal="center" vertical="center"/>
    </xf>
    <xf numFmtId="38" fontId="8" fillId="5" borderId="8" xfId="2" applyFont="1" applyFill="1" applyBorder="1" applyAlignment="1">
      <alignment horizontal="center" vertical="center"/>
    </xf>
    <xf numFmtId="0" fontId="8" fillId="0" borderId="18" xfId="0" applyFont="1" applyBorder="1" applyAlignment="1">
      <alignment horizontal="right" vertical="center" shrinkToFit="1"/>
    </xf>
    <xf numFmtId="38" fontId="3" fillId="0" borderId="18" xfId="2" applyFont="1" applyFill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8" fillId="3" borderId="20" xfId="0" applyFont="1" applyFill="1" applyBorder="1" applyAlignment="1">
      <alignment vertical="center" wrapText="1" shrinkToFit="1"/>
    </xf>
    <xf numFmtId="0" fontId="8" fillId="0" borderId="32" xfId="0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0" fontId="8" fillId="0" borderId="29" xfId="0" applyFont="1" applyFill="1" applyBorder="1">
      <alignment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38" fontId="3" fillId="3" borderId="22" xfId="2" applyFont="1" applyFill="1" applyBorder="1" applyAlignment="1">
      <alignment vertical="center" shrinkToFi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8" fillId="5" borderId="8" xfId="2" applyFont="1" applyFill="1" applyBorder="1" applyAlignment="1">
      <alignment horizontal="center" vertical="center"/>
    </xf>
    <xf numFmtId="38" fontId="8" fillId="5" borderId="23" xfId="2" applyFont="1" applyFill="1" applyBorder="1" applyAlignment="1">
      <alignment horizontal="center" vertical="center"/>
    </xf>
    <xf numFmtId="38" fontId="8" fillId="5" borderId="24" xfId="2" applyFont="1" applyFill="1" applyBorder="1" applyAlignment="1">
      <alignment horizontal="center" vertical="center"/>
    </xf>
    <xf numFmtId="38" fontId="8" fillId="5" borderId="23" xfId="2" applyFont="1" applyFill="1" applyBorder="1" applyAlignment="1">
      <alignment horizontal="center" vertical="center" shrinkToFit="1"/>
    </xf>
    <xf numFmtId="38" fontId="8" fillId="5" borderId="24" xfId="2" applyFont="1" applyFill="1" applyBorder="1" applyAlignment="1">
      <alignment horizontal="center" vertical="center" shrinkToFit="1"/>
    </xf>
    <xf numFmtId="38" fontId="8" fillId="5" borderId="8" xfId="2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2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5"/>
  <sheetViews>
    <sheetView tabSelected="1" zoomScale="85" zoomScaleNormal="85" workbookViewId="0">
      <selection activeCell="C9" sqref="C9"/>
    </sheetView>
  </sheetViews>
  <sheetFormatPr defaultRowHeight="13.5" x14ac:dyDescent="0.15"/>
  <cols>
    <col min="1" max="1" width="26.25" style="1" customWidth="1"/>
    <col min="2" max="2" width="12" style="1" customWidth="1"/>
    <col min="3" max="4" width="14.125" style="1" customWidth="1"/>
    <col min="5" max="5" width="12.5" style="1" customWidth="1"/>
    <col min="6" max="16384" width="9" style="1"/>
  </cols>
  <sheetData>
    <row r="1" spans="1:5" ht="32.25" customHeight="1" x14ac:dyDescent="0.15">
      <c r="A1" s="106" t="s">
        <v>799</v>
      </c>
      <c r="B1" s="106"/>
      <c r="C1" s="106"/>
      <c r="D1" s="106"/>
      <c r="E1" s="106"/>
    </row>
    <row r="2" spans="1:5" ht="19.5" thickBot="1" x14ac:dyDescent="0.2">
      <c r="A2" s="2"/>
      <c r="B2" s="2"/>
      <c r="C2" s="2"/>
      <c r="D2" s="2"/>
      <c r="E2" s="2"/>
    </row>
    <row r="3" spans="1:5" ht="27" customHeight="1" x14ac:dyDescent="0.15">
      <c r="A3" s="100" t="s">
        <v>46</v>
      </c>
      <c r="B3" s="102" t="s">
        <v>7</v>
      </c>
      <c r="C3" s="98" t="s">
        <v>24</v>
      </c>
      <c r="D3" s="99"/>
      <c r="E3" s="104" t="s">
        <v>25</v>
      </c>
    </row>
    <row r="4" spans="1:5" ht="27" customHeight="1" thickBot="1" x14ac:dyDescent="0.2">
      <c r="A4" s="101"/>
      <c r="B4" s="103"/>
      <c r="C4" s="29" t="s">
        <v>10</v>
      </c>
      <c r="D4" s="29" t="s">
        <v>44</v>
      </c>
      <c r="E4" s="105"/>
    </row>
    <row r="5" spans="1:5" ht="24" customHeight="1" x14ac:dyDescent="0.15">
      <c r="A5" s="6" t="s">
        <v>13</v>
      </c>
      <c r="B5" s="72">
        <v>85</v>
      </c>
      <c r="C5" s="73">
        <v>1962396.7000000002</v>
      </c>
      <c r="D5" s="73">
        <v>3567994</v>
      </c>
      <c r="E5" s="74">
        <f t="shared" ref="E5:E40" si="0">C5/$C$41</f>
        <v>0.10786422193367018</v>
      </c>
    </row>
    <row r="6" spans="1:5" ht="24" customHeight="1" x14ac:dyDescent="0.15">
      <c r="A6" s="7" t="s">
        <v>28</v>
      </c>
      <c r="B6" s="72">
        <v>4</v>
      </c>
      <c r="C6" s="75">
        <v>63498.6</v>
      </c>
      <c r="D6" s="75">
        <v>115452</v>
      </c>
      <c r="E6" s="76">
        <f t="shared" si="0"/>
        <v>3.4902357320909421E-3</v>
      </c>
    </row>
    <row r="7" spans="1:5" ht="24" customHeight="1" x14ac:dyDescent="0.15">
      <c r="A7" s="7" t="s">
        <v>792</v>
      </c>
      <c r="B7" s="77">
        <v>2</v>
      </c>
      <c r="C7" s="75">
        <v>84531.150000000009</v>
      </c>
      <c r="D7" s="75">
        <v>153693</v>
      </c>
      <c r="E7" s="76">
        <f t="shared" si="0"/>
        <v>4.6463014964855803E-3</v>
      </c>
    </row>
    <row r="8" spans="1:5" ht="24" customHeight="1" x14ac:dyDescent="0.15">
      <c r="A8" s="7" t="s">
        <v>793</v>
      </c>
      <c r="B8" s="77">
        <v>1</v>
      </c>
      <c r="C8" s="75">
        <v>43168.4</v>
      </c>
      <c r="D8" s="75">
        <v>78488</v>
      </c>
      <c r="E8" s="76">
        <f t="shared" si="0"/>
        <v>2.3727750246020328E-3</v>
      </c>
    </row>
    <row r="9" spans="1:5" ht="24" customHeight="1" x14ac:dyDescent="0.15">
      <c r="A9" s="7" t="s">
        <v>791</v>
      </c>
      <c r="B9" s="77">
        <v>1</v>
      </c>
      <c r="C9" s="75">
        <v>41361.65</v>
      </c>
      <c r="D9" s="75">
        <v>75203</v>
      </c>
      <c r="E9" s="76">
        <f t="shared" si="0"/>
        <v>2.2734660097740631E-3</v>
      </c>
    </row>
    <row r="10" spans="1:5" ht="24" customHeight="1" x14ac:dyDescent="0.15">
      <c r="A10" s="7" t="s">
        <v>700</v>
      </c>
      <c r="B10" s="77">
        <v>1</v>
      </c>
      <c r="C10" s="75">
        <v>12612.050000000001</v>
      </c>
      <c r="D10" s="75">
        <v>22931</v>
      </c>
      <c r="E10" s="76">
        <f t="shared" si="0"/>
        <v>6.9322831629228939E-4</v>
      </c>
    </row>
    <row r="11" spans="1:5" ht="24" customHeight="1" x14ac:dyDescent="0.15">
      <c r="A11" s="7" t="s">
        <v>11</v>
      </c>
      <c r="B11" s="77">
        <v>98</v>
      </c>
      <c r="C11" s="75">
        <v>3879359</v>
      </c>
      <c r="D11" s="75">
        <v>7053380</v>
      </c>
      <c r="E11" s="76">
        <f t="shared" si="0"/>
        <v>0.21323111689720065</v>
      </c>
    </row>
    <row r="12" spans="1:5" ht="24" customHeight="1" x14ac:dyDescent="0.15">
      <c r="A12" s="7" t="s">
        <v>15</v>
      </c>
      <c r="B12" s="77">
        <v>23</v>
      </c>
      <c r="C12" s="75">
        <v>1058643.8500000003</v>
      </c>
      <c r="D12" s="75">
        <v>1924807</v>
      </c>
      <c r="E12" s="76">
        <f t="shared" si="0"/>
        <v>5.8188945785077537E-2</v>
      </c>
    </row>
    <row r="13" spans="1:5" ht="24" customHeight="1" x14ac:dyDescent="0.15">
      <c r="A13" s="7" t="s">
        <v>794</v>
      </c>
      <c r="B13" s="77">
        <v>1</v>
      </c>
      <c r="C13" s="75">
        <v>19531.600000000002</v>
      </c>
      <c r="D13" s="75">
        <v>35512</v>
      </c>
      <c r="E13" s="76">
        <f t="shared" si="0"/>
        <v>1.0735652160033047E-3</v>
      </c>
    </row>
    <row r="14" spans="1:5" ht="24" customHeight="1" x14ac:dyDescent="0.15">
      <c r="A14" s="7" t="s">
        <v>39</v>
      </c>
      <c r="B14" s="77">
        <v>1</v>
      </c>
      <c r="C14" s="75">
        <v>12695.1</v>
      </c>
      <c r="D14" s="75">
        <v>23082</v>
      </c>
      <c r="E14" s="76">
        <f t="shared" si="0"/>
        <v>6.9779320555835435E-4</v>
      </c>
    </row>
    <row r="15" spans="1:5" ht="24" customHeight="1" x14ac:dyDescent="0.15">
      <c r="A15" s="7" t="s">
        <v>43</v>
      </c>
      <c r="B15" s="77">
        <v>2</v>
      </c>
      <c r="C15" s="75">
        <v>40089.5</v>
      </c>
      <c r="D15" s="75">
        <v>72890</v>
      </c>
      <c r="E15" s="76">
        <f t="shared" si="0"/>
        <v>2.2035415801554652E-3</v>
      </c>
    </row>
    <row r="16" spans="1:5" ht="24" customHeight="1" x14ac:dyDescent="0.15">
      <c r="A16" s="7" t="s">
        <v>795</v>
      </c>
      <c r="B16" s="77">
        <v>1</v>
      </c>
      <c r="C16" s="75">
        <v>43154.100000000006</v>
      </c>
      <c r="D16" s="75">
        <v>78462</v>
      </c>
      <c r="E16" s="76">
        <f t="shared" si="0"/>
        <v>2.3719890171787369E-3</v>
      </c>
    </row>
    <row r="17" spans="1:7" ht="24" customHeight="1" x14ac:dyDescent="0.15">
      <c r="A17" s="7" t="s">
        <v>5</v>
      </c>
      <c r="B17" s="77">
        <v>3</v>
      </c>
      <c r="C17" s="75">
        <v>134447.5</v>
      </c>
      <c r="D17" s="75">
        <v>244450</v>
      </c>
      <c r="E17" s="76">
        <f t="shared" si="0"/>
        <v>7.3899813317190761E-3</v>
      </c>
    </row>
    <row r="18" spans="1:7" ht="24" customHeight="1" x14ac:dyDescent="0.15">
      <c r="A18" s="7" t="s">
        <v>16</v>
      </c>
      <c r="B18" s="77">
        <v>59</v>
      </c>
      <c r="C18" s="75">
        <v>2239373.9499999997</v>
      </c>
      <c r="D18" s="75">
        <v>4071589</v>
      </c>
      <c r="E18" s="76">
        <f t="shared" si="0"/>
        <v>0.12308842994654423</v>
      </c>
    </row>
    <row r="19" spans="1:7" ht="24" customHeight="1" x14ac:dyDescent="0.15">
      <c r="A19" s="7" t="s">
        <v>9</v>
      </c>
      <c r="B19" s="77">
        <v>35</v>
      </c>
      <c r="C19" s="75">
        <v>1405295.0999999999</v>
      </c>
      <c r="D19" s="75">
        <v>2555082</v>
      </c>
      <c r="E19" s="76">
        <f t="shared" si="0"/>
        <v>7.7242823812687419E-2</v>
      </c>
    </row>
    <row r="20" spans="1:7" ht="24" customHeight="1" x14ac:dyDescent="0.15">
      <c r="A20" s="7" t="s">
        <v>40</v>
      </c>
      <c r="B20" s="77">
        <v>22</v>
      </c>
      <c r="C20" s="75">
        <v>457306.85</v>
      </c>
      <c r="D20" s="75">
        <v>831467</v>
      </c>
      <c r="E20" s="76">
        <f t="shared" si="0"/>
        <v>2.5136124393292963E-2</v>
      </c>
    </row>
    <row r="21" spans="1:7" ht="24" customHeight="1" x14ac:dyDescent="0.15">
      <c r="A21" s="7" t="s">
        <v>19</v>
      </c>
      <c r="B21" s="77">
        <v>12</v>
      </c>
      <c r="C21" s="75">
        <v>480514.10000000009</v>
      </c>
      <c r="D21" s="75">
        <v>873662</v>
      </c>
      <c r="E21" s="76">
        <f t="shared" si="0"/>
        <v>2.6411723748138077E-2</v>
      </c>
    </row>
    <row r="22" spans="1:7" ht="24" customHeight="1" x14ac:dyDescent="0.15">
      <c r="A22" s="7" t="s">
        <v>53</v>
      </c>
      <c r="B22" s="77">
        <v>5</v>
      </c>
      <c r="C22" s="75">
        <v>216824.85</v>
      </c>
      <c r="D22" s="75">
        <v>394227</v>
      </c>
      <c r="E22" s="76">
        <f t="shared" si="0"/>
        <v>1.1917898017834388E-2</v>
      </c>
    </row>
    <row r="23" spans="1:7" ht="24" customHeight="1" x14ac:dyDescent="0.15">
      <c r="A23" s="7" t="s">
        <v>498</v>
      </c>
      <c r="B23" s="77">
        <v>2</v>
      </c>
      <c r="C23" s="75">
        <v>58306.600000000006</v>
      </c>
      <c r="D23" s="75">
        <v>106012</v>
      </c>
      <c r="E23" s="76">
        <f t="shared" si="0"/>
        <v>3.2048545753250268E-3</v>
      </c>
    </row>
    <row r="24" spans="1:7" ht="24" customHeight="1" x14ac:dyDescent="0.15">
      <c r="A24" s="7" t="s">
        <v>796</v>
      </c>
      <c r="B24" s="77">
        <v>1</v>
      </c>
      <c r="C24" s="75">
        <v>45210.000000000007</v>
      </c>
      <c r="D24" s="75">
        <v>82200</v>
      </c>
      <c r="E24" s="76">
        <f t="shared" si="0"/>
        <v>2.4849926998049016E-3</v>
      </c>
      <c r="G24" s="41"/>
    </row>
    <row r="25" spans="1:7" ht="24" customHeight="1" x14ac:dyDescent="0.15">
      <c r="A25" s="7" t="s">
        <v>14</v>
      </c>
      <c r="B25" s="77">
        <v>5</v>
      </c>
      <c r="C25" s="75">
        <v>229082.7</v>
      </c>
      <c r="D25" s="75">
        <v>416514</v>
      </c>
      <c r="E25" s="76">
        <f t="shared" si="0"/>
        <v>1.2591657534872732E-2</v>
      </c>
      <c r="G25" s="41"/>
    </row>
    <row r="26" spans="1:7" ht="24" customHeight="1" x14ac:dyDescent="0.15">
      <c r="A26" s="7" t="s">
        <v>37</v>
      </c>
      <c r="B26" s="77">
        <v>2</v>
      </c>
      <c r="C26" s="75">
        <v>38500</v>
      </c>
      <c r="D26" s="75">
        <v>70000</v>
      </c>
      <c r="E26" s="76">
        <f t="shared" si="0"/>
        <v>2.1161738319506458E-3</v>
      </c>
      <c r="G26" s="41"/>
    </row>
    <row r="27" spans="1:7" ht="24" customHeight="1" x14ac:dyDescent="0.15">
      <c r="A27" s="7" t="s">
        <v>22</v>
      </c>
      <c r="B27" s="77">
        <v>1</v>
      </c>
      <c r="C27" s="75">
        <v>12678.050000000001</v>
      </c>
      <c r="D27" s="75">
        <v>23051</v>
      </c>
      <c r="E27" s="76">
        <f t="shared" si="0"/>
        <v>6.9685604286134765E-4</v>
      </c>
      <c r="G27" s="41"/>
    </row>
    <row r="28" spans="1:7" ht="24" customHeight="1" x14ac:dyDescent="0.15">
      <c r="A28" s="7" t="s">
        <v>12</v>
      </c>
      <c r="B28" s="77">
        <v>33</v>
      </c>
      <c r="C28" s="75">
        <v>1039613.3</v>
      </c>
      <c r="D28" s="75">
        <v>1890206</v>
      </c>
      <c r="E28" s="76">
        <f t="shared" si="0"/>
        <v>5.714292105994432E-2</v>
      </c>
      <c r="G28" s="41"/>
    </row>
    <row r="29" spans="1:7" ht="24" customHeight="1" x14ac:dyDescent="0.15">
      <c r="A29" s="7" t="s">
        <v>20</v>
      </c>
      <c r="B29" s="77">
        <v>25</v>
      </c>
      <c r="C29" s="75">
        <v>752734.9500000003</v>
      </c>
      <c r="D29" s="75">
        <v>1368609</v>
      </c>
      <c r="E29" s="76">
        <f t="shared" si="0"/>
        <v>4.1374493599602033E-2</v>
      </c>
      <c r="G29" s="41"/>
    </row>
    <row r="30" spans="1:7" ht="24" customHeight="1" x14ac:dyDescent="0.15">
      <c r="A30" s="7" t="s">
        <v>8</v>
      </c>
      <c r="B30" s="77">
        <v>18</v>
      </c>
      <c r="C30" s="75">
        <v>787587.35000000021</v>
      </c>
      <c r="D30" s="75">
        <v>1431977</v>
      </c>
      <c r="E30" s="76">
        <f t="shared" si="0"/>
        <v>4.3290175076502721E-2</v>
      </c>
      <c r="G30" s="41"/>
    </row>
    <row r="31" spans="1:7" ht="24" customHeight="1" x14ac:dyDescent="0.15">
      <c r="A31" s="7" t="s">
        <v>23</v>
      </c>
      <c r="B31" s="77">
        <v>17</v>
      </c>
      <c r="C31" s="75">
        <v>356408.8</v>
      </c>
      <c r="D31" s="75">
        <v>648016</v>
      </c>
      <c r="E31" s="76">
        <f t="shared" si="0"/>
        <v>1.9590207169790423E-2</v>
      </c>
      <c r="G31" s="41"/>
    </row>
    <row r="32" spans="1:7" ht="24" customHeight="1" x14ac:dyDescent="0.15">
      <c r="A32" s="7" t="s">
        <v>17</v>
      </c>
      <c r="B32" s="77">
        <v>9</v>
      </c>
      <c r="C32" s="75">
        <v>115519.25</v>
      </c>
      <c r="D32" s="75">
        <v>210035</v>
      </c>
      <c r="E32" s="76">
        <f t="shared" si="0"/>
        <v>6.3495795827679122E-3</v>
      </c>
      <c r="G32" s="41"/>
    </row>
    <row r="33" spans="1:7" ht="24" customHeight="1" x14ac:dyDescent="0.15">
      <c r="A33" s="7" t="s">
        <v>27</v>
      </c>
      <c r="B33" s="77">
        <v>5</v>
      </c>
      <c r="C33" s="75">
        <v>97516.65</v>
      </c>
      <c r="D33" s="75">
        <v>177303</v>
      </c>
      <c r="E33" s="76">
        <f t="shared" si="0"/>
        <v>5.3600566989477905E-3</v>
      </c>
      <c r="G33" s="41"/>
    </row>
    <row r="34" spans="1:7" ht="24" customHeight="1" x14ac:dyDescent="0.15">
      <c r="A34" s="7" t="s">
        <v>18</v>
      </c>
      <c r="B34" s="77">
        <v>4</v>
      </c>
      <c r="C34" s="75">
        <v>131522.60000000003</v>
      </c>
      <c r="D34" s="75">
        <v>239132</v>
      </c>
      <c r="E34" s="76">
        <f t="shared" si="0"/>
        <v>7.2292125826003131E-3</v>
      </c>
      <c r="G34" s="41"/>
    </row>
    <row r="35" spans="1:7" ht="24" customHeight="1" x14ac:dyDescent="0.15">
      <c r="A35" s="7" t="s">
        <v>21</v>
      </c>
      <c r="B35" s="77">
        <v>4</v>
      </c>
      <c r="C35" s="75">
        <v>83281.55</v>
      </c>
      <c r="D35" s="75">
        <v>151421</v>
      </c>
      <c r="E35" s="76">
        <f t="shared" si="0"/>
        <v>4.5776165401114101E-3</v>
      </c>
      <c r="G35" s="41"/>
    </row>
    <row r="36" spans="1:7" ht="24" customHeight="1" x14ac:dyDescent="0.15">
      <c r="A36" s="7" t="s">
        <v>29</v>
      </c>
      <c r="B36" s="77">
        <v>3</v>
      </c>
      <c r="C36" s="75">
        <v>85605.300000000017</v>
      </c>
      <c r="D36" s="75">
        <v>155646</v>
      </c>
      <c r="E36" s="76">
        <f t="shared" si="0"/>
        <v>4.7053427463970036E-3</v>
      </c>
      <c r="G36" s="41"/>
    </row>
    <row r="37" spans="1:7" ht="24" customHeight="1" x14ac:dyDescent="0.15">
      <c r="A37" s="7" t="s">
        <v>30</v>
      </c>
      <c r="B37" s="77">
        <v>1</v>
      </c>
      <c r="C37" s="75">
        <v>44111.65</v>
      </c>
      <c r="D37" s="75">
        <v>80203</v>
      </c>
      <c r="E37" s="76">
        <f t="shared" si="0"/>
        <v>2.4246212834848234E-3</v>
      </c>
      <c r="G37" s="41"/>
    </row>
    <row r="38" spans="1:7" ht="24" customHeight="1" x14ac:dyDescent="0.15">
      <c r="A38" s="7" t="s">
        <v>797</v>
      </c>
      <c r="B38" s="77">
        <v>1</v>
      </c>
      <c r="C38" s="75">
        <v>12535.6</v>
      </c>
      <c r="D38" s="75">
        <v>22792</v>
      </c>
      <c r="E38" s="76">
        <f t="shared" si="0"/>
        <v>6.890261996831303E-4</v>
      </c>
      <c r="G38" s="41"/>
    </row>
    <row r="39" spans="1:7" ht="24" customHeight="1" x14ac:dyDescent="0.15">
      <c r="A39" s="7" t="s">
        <v>26</v>
      </c>
      <c r="B39" s="77">
        <v>53</v>
      </c>
      <c r="C39" s="75">
        <v>2066729.4999999995</v>
      </c>
      <c r="D39" s="75">
        <v>3757690</v>
      </c>
      <c r="E39" s="76">
        <f t="shared" si="0"/>
        <v>0.11359893209403743</v>
      </c>
      <c r="G39" s="41"/>
    </row>
    <row r="40" spans="1:7" ht="24" customHeight="1" thickBot="1" x14ac:dyDescent="0.2">
      <c r="A40" s="8" t="s">
        <v>52</v>
      </c>
      <c r="B40" s="77">
        <v>1</v>
      </c>
      <c r="C40" s="75">
        <v>41464.5</v>
      </c>
      <c r="D40" s="75">
        <v>75390</v>
      </c>
      <c r="E40" s="76">
        <f t="shared" si="0"/>
        <v>2.2791192170108455E-3</v>
      </c>
      <c r="G40" s="41"/>
    </row>
    <row r="41" spans="1:7" ht="27.95" customHeight="1" thickBot="1" x14ac:dyDescent="0.2">
      <c r="A41" s="30" t="s">
        <v>45</v>
      </c>
      <c r="B41" s="78">
        <f>SUM(B5:B40)</f>
        <v>541</v>
      </c>
      <c r="C41" s="79">
        <f>SUM(C5:C40)</f>
        <v>18193212.399999999</v>
      </c>
      <c r="D41" s="79">
        <f>SUM(D5:D40)</f>
        <v>33078568</v>
      </c>
      <c r="E41" s="80">
        <f>SUM(E5:E40)</f>
        <v>1</v>
      </c>
      <c r="G41" s="41"/>
    </row>
    <row r="42" spans="1:7" s="41" customFormat="1" ht="15.75" x14ac:dyDescent="0.15">
      <c r="A42" s="41" t="s">
        <v>612</v>
      </c>
    </row>
    <row r="43" spans="1:7" s="41" customFormat="1" ht="15.75" x14ac:dyDescent="0.15">
      <c r="E43" s="40" t="s">
        <v>798</v>
      </c>
    </row>
    <row r="44" spans="1:7" s="41" customFormat="1" ht="15.75" x14ac:dyDescent="0.15"/>
    <row r="45" spans="1:7" s="41" customFormat="1" ht="15.75" x14ac:dyDescent="0.15"/>
    <row r="46" spans="1:7" s="41" customFormat="1" ht="15.75" x14ac:dyDescent="0.15"/>
    <row r="47" spans="1:7" s="41" customFormat="1" ht="15.75" x14ac:dyDescent="0.15"/>
    <row r="48" spans="1:7" s="41" customFormat="1" ht="15.75" x14ac:dyDescent="0.15"/>
    <row r="49" spans="7:7" s="41" customFormat="1" ht="15.75" x14ac:dyDescent="0.15"/>
    <row r="50" spans="7:7" s="41" customFormat="1" ht="15.75" x14ac:dyDescent="0.15"/>
    <row r="51" spans="7:7" s="41" customFormat="1" ht="15.75" x14ac:dyDescent="0.15"/>
    <row r="52" spans="7:7" s="41" customFormat="1" ht="15.75" x14ac:dyDescent="0.15"/>
    <row r="53" spans="7:7" s="41" customFormat="1" ht="15.75" x14ac:dyDescent="0.15"/>
    <row r="54" spans="7:7" s="41" customFormat="1" ht="15.75" x14ac:dyDescent="0.15"/>
    <row r="55" spans="7:7" s="41" customFormat="1" ht="15.75" x14ac:dyDescent="0.15"/>
    <row r="56" spans="7:7" s="41" customFormat="1" ht="15.75" x14ac:dyDescent="0.15"/>
    <row r="57" spans="7:7" s="41" customFormat="1" ht="15.75" x14ac:dyDescent="0.15"/>
    <row r="58" spans="7:7" s="41" customFormat="1" ht="15.75" x14ac:dyDescent="0.15"/>
    <row r="59" spans="7:7" s="41" customFormat="1" ht="15.75" x14ac:dyDescent="0.15"/>
    <row r="60" spans="7:7" s="41" customFormat="1" ht="15.75" x14ac:dyDescent="0.15"/>
    <row r="61" spans="7:7" s="41" customFormat="1" ht="15.75" x14ac:dyDescent="0.15">
      <c r="G61" s="1"/>
    </row>
    <row r="62" spans="7:7" s="41" customFormat="1" ht="15.75" x14ac:dyDescent="0.15">
      <c r="G62" s="1"/>
    </row>
    <row r="63" spans="7:7" s="41" customFormat="1" ht="15.75" x14ac:dyDescent="0.15">
      <c r="G63" s="1"/>
    </row>
    <row r="64" spans="7:7" s="41" customFormat="1" ht="15.75" x14ac:dyDescent="0.15">
      <c r="G64" s="1"/>
    </row>
    <row r="65" spans="7:7" s="41" customFormat="1" ht="15.75" x14ac:dyDescent="0.15">
      <c r="G65" s="1"/>
    </row>
    <row r="66" spans="7:7" s="41" customFormat="1" ht="15.75" x14ac:dyDescent="0.15">
      <c r="G66" s="1"/>
    </row>
    <row r="67" spans="7:7" s="41" customFormat="1" ht="15.75" x14ac:dyDescent="0.15">
      <c r="G67" s="1"/>
    </row>
    <row r="68" spans="7:7" s="41" customFormat="1" ht="15.75" x14ac:dyDescent="0.15">
      <c r="G68" s="1"/>
    </row>
    <row r="69" spans="7:7" s="41" customFormat="1" ht="15.75" x14ac:dyDescent="0.15">
      <c r="G69" s="1"/>
    </row>
    <row r="70" spans="7:7" s="41" customFormat="1" ht="15.75" x14ac:dyDescent="0.15">
      <c r="G70" s="1"/>
    </row>
    <row r="71" spans="7:7" s="41" customFormat="1" ht="15.75" x14ac:dyDescent="0.15">
      <c r="G71" s="1"/>
    </row>
    <row r="72" spans="7:7" s="41" customFormat="1" ht="15.75" x14ac:dyDescent="0.15">
      <c r="G72" s="1"/>
    </row>
    <row r="73" spans="7:7" s="41" customFormat="1" ht="15.75" x14ac:dyDescent="0.15">
      <c r="G73" s="1"/>
    </row>
    <row r="74" spans="7:7" s="41" customFormat="1" ht="15.75" x14ac:dyDescent="0.15">
      <c r="G74" s="1"/>
    </row>
    <row r="75" spans="7:7" s="41" customFormat="1" ht="15.75" x14ac:dyDescent="0.15">
      <c r="G75" s="1"/>
    </row>
    <row r="76" spans="7:7" s="41" customFormat="1" ht="15.75" x14ac:dyDescent="0.15">
      <c r="G76" s="1"/>
    </row>
    <row r="77" spans="7:7" s="41" customFormat="1" ht="15.75" x14ac:dyDescent="0.15">
      <c r="G77" s="1"/>
    </row>
    <row r="78" spans="7:7" s="41" customFormat="1" ht="15.75" x14ac:dyDescent="0.15">
      <c r="G78" s="1"/>
    </row>
    <row r="79" spans="7:7" s="41" customFormat="1" ht="15.75" x14ac:dyDescent="0.15">
      <c r="G79" s="1"/>
    </row>
    <row r="80" spans="7:7" s="41" customFormat="1" ht="15.75" x14ac:dyDescent="0.15">
      <c r="G80" s="1"/>
    </row>
    <row r="81" spans="7:7" s="41" customFormat="1" ht="15.75" x14ac:dyDescent="0.15">
      <c r="G81" s="1"/>
    </row>
    <row r="82" spans="7:7" s="41" customFormat="1" ht="15.75" x14ac:dyDescent="0.15">
      <c r="G82" s="1"/>
    </row>
    <row r="83" spans="7:7" s="41" customFormat="1" ht="15.75" x14ac:dyDescent="0.15">
      <c r="G83" s="1"/>
    </row>
    <row r="84" spans="7:7" s="41" customFormat="1" ht="15.75" x14ac:dyDescent="0.15">
      <c r="G84" s="1"/>
    </row>
    <row r="85" spans="7:7" s="41" customFormat="1" ht="15.75" x14ac:dyDescent="0.15">
      <c r="G85" s="1"/>
    </row>
    <row r="86" spans="7:7" s="41" customFormat="1" ht="15.75" x14ac:dyDescent="0.15">
      <c r="G86" s="1"/>
    </row>
    <row r="87" spans="7:7" s="41" customFormat="1" ht="15.75" x14ac:dyDescent="0.15">
      <c r="G87" s="1"/>
    </row>
    <row r="88" spans="7:7" s="41" customFormat="1" ht="15.75" x14ac:dyDescent="0.15">
      <c r="G88" s="1"/>
    </row>
    <row r="89" spans="7:7" s="41" customFormat="1" ht="15.75" x14ac:dyDescent="0.15">
      <c r="G89" s="1"/>
    </row>
    <row r="90" spans="7:7" s="41" customFormat="1" ht="15.75" x14ac:dyDescent="0.15">
      <c r="G90" s="1"/>
    </row>
    <row r="91" spans="7:7" s="41" customFormat="1" ht="15.75" x14ac:dyDescent="0.15">
      <c r="G91" s="1"/>
    </row>
    <row r="92" spans="7:7" s="41" customFormat="1" ht="15.75" x14ac:dyDescent="0.15">
      <c r="G92" s="1"/>
    </row>
    <row r="93" spans="7:7" s="41" customFormat="1" ht="15.75" x14ac:dyDescent="0.15">
      <c r="G93" s="1"/>
    </row>
    <row r="94" spans="7:7" s="41" customFormat="1" ht="15.75" x14ac:dyDescent="0.15">
      <c r="G94" s="1"/>
    </row>
    <row r="95" spans="7:7" s="41" customFormat="1" ht="15.75" x14ac:dyDescent="0.15">
      <c r="G95" s="1"/>
    </row>
  </sheetData>
  <sortState xmlns:xlrd2="http://schemas.microsoft.com/office/spreadsheetml/2017/richdata2" ref="A40:E40">
    <sortCondition descending="1" ref="B40"/>
    <sortCondition descending="1" ref="C40"/>
  </sortState>
  <mergeCells count="5">
    <mergeCell ref="C3:D3"/>
    <mergeCell ref="A3:A4"/>
    <mergeCell ref="B3:B4"/>
    <mergeCell ref="E3:E4"/>
    <mergeCell ref="A1:E1"/>
  </mergeCells>
  <phoneticPr fontId="2"/>
  <printOptions horizontalCentered="1"/>
  <pageMargins left="0.59055118110236227" right="0.59055118110236227" top="0.78740157480314965" bottom="0.19685039370078741" header="0" footer="0"/>
  <pageSetup paperSize="9" scale="98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80"/>
  <sheetViews>
    <sheetView view="pageBreakPreview" zoomScale="70" zoomScaleNormal="70" zoomScaleSheetLayoutView="70" workbookViewId="0">
      <selection activeCell="E32" sqref="E32"/>
    </sheetView>
  </sheetViews>
  <sheetFormatPr defaultRowHeight="15.75" x14ac:dyDescent="0.15"/>
  <cols>
    <col min="1" max="1" width="5.125" style="19" bestFit="1" customWidth="1"/>
    <col min="2" max="73" width="9.625" style="19" customWidth="1"/>
    <col min="74" max="75" width="12.625" style="19" customWidth="1"/>
    <col min="76" max="16384" width="9" style="19"/>
  </cols>
  <sheetData>
    <row r="1" spans="1:73" ht="44.25" x14ac:dyDescent="0.15">
      <c r="A1" s="68" t="s">
        <v>442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73" ht="20.25" customHeight="1" x14ac:dyDescent="0.15">
      <c r="A2" s="25"/>
      <c r="B2" s="107" t="s">
        <v>2</v>
      </c>
      <c r="C2" s="107"/>
      <c r="D2" s="107" t="s">
        <v>85</v>
      </c>
      <c r="E2" s="107"/>
      <c r="F2" s="107" t="s">
        <v>715</v>
      </c>
      <c r="G2" s="107"/>
      <c r="H2" s="107" t="s">
        <v>785</v>
      </c>
      <c r="I2" s="107"/>
      <c r="J2" s="107" t="s">
        <v>735</v>
      </c>
      <c r="K2" s="107"/>
      <c r="L2" s="107" t="s">
        <v>692</v>
      </c>
      <c r="M2" s="107"/>
      <c r="N2" s="107" t="s">
        <v>0</v>
      </c>
      <c r="O2" s="107"/>
      <c r="P2" s="107" t="s">
        <v>4</v>
      </c>
      <c r="Q2" s="107"/>
      <c r="R2" s="108" t="s">
        <v>721</v>
      </c>
      <c r="S2" s="109"/>
      <c r="T2" s="108" t="s">
        <v>51</v>
      </c>
      <c r="U2" s="109"/>
      <c r="V2" s="108" t="s">
        <v>33</v>
      </c>
      <c r="W2" s="109"/>
      <c r="X2" s="108" t="s">
        <v>718</v>
      </c>
      <c r="Y2" s="109"/>
      <c r="Z2" s="108" t="s">
        <v>543</v>
      </c>
      <c r="AA2" s="109"/>
      <c r="AB2" s="108" t="s">
        <v>47</v>
      </c>
      <c r="AC2" s="109"/>
      <c r="AD2" s="108" t="s">
        <v>544</v>
      </c>
      <c r="AE2" s="109"/>
      <c r="AF2" s="108" t="s">
        <v>31</v>
      </c>
      <c r="AG2" s="109"/>
      <c r="AH2" s="108" t="s">
        <v>70</v>
      </c>
      <c r="AI2" s="109"/>
      <c r="AJ2" s="108" t="s">
        <v>32</v>
      </c>
      <c r="AK2" s="109"/>
      <c r="AL2" s="108" t="s">
        <v>545</v>
      </c>
      <c r="AM2" s="109"/>
      <c r="AN2" s="108" t="s">
        <v>706</v>
      </c>
      <c r="AO2" s="109"/>
      <c r="AP2" s="108" t="s">
        <v>3</v>
      </c>
      <c r="AQ2" s="109"/>
      <c r="AR2" s="108" t="s">
        <v>36</v>
      </c>
      <c r="AS2" s="109"/>
      <c r="AT2" s="108" t="s">
        <v>49</v>
      </c>
      <c r="AU2" s="109"/>
      <c r="AV2" s="108" t="s">
        <v>1</v>
      </c>
      <c r="AW2" s="109"/>
      <c r="AX2" s="108" t="s">
        <v>245</v>
      </c>
      <c r="AY2" s="109"/>
      <c r="AZ2" s="113" t="s">
        <v>546</v>
      </c>
      <c r="BA2" s="114"/>
      <c r="BB2" s="117" t="s">
        <v>82</v>
      </c>
      <c r="BC2" s="118"/>
      <c r="BD2" s="117" t="s">
        <v>48</v>
      </c>
      <c r="BE2" s="118"/>
      <c r="BF2" s="117" t="s">
        <v>69</v>
      </c>
      <c r="BG2" s="118"/>
      <c r="BH2" s="117" t="s">
        <v>141</v>
      </c>
      <c r="BI2" s="118"/>
      <c r="BJ2" s="117" t="s">
        <v>64</v>
      </c>
      <c r="BK2" s="118"/>
      <c r="BL2" s="117" t="s">
        <v>493</v>
      </c>
      <c r="BM2" s="118"/>
      <c r="BN2" s="117" t="s">
        <v>50</v>
      </c>
      <c r="BO2" s="118"/>
      <c r="BP2" s="117" t="s">
        <v>774</v>
      </c>
      <c r="BQ2" s="118"/>
      <c r="BR2" s="117" t="s">
        <v>547</v>
      </c>
      <c r="BS2" s="118"/>
      <c r="BT2" s="115" t="s">
        <v>531</v>
      </c>
      <c r="BU2" s="115"/>
    </row>
    <row r="3" spans="1:73" ht="20.25" customHeight="1" x14ac:dyDescent="0.15">
      <c r="A3" s="26"/>
      <c r="B3" s="27" t="s">
        <v>542</v>
      </c>
      <c r="C3" s="31" t="s">
        <v>441</v>
      </c>
      <c r="D3" s="31" t="s">
        <v>542</v>
      </c>
      <c r="E3" s="31" t="s">
        <v>441</v>
      </c>
      <c r="F3" s="31" t="s">
        <v>542</v>
      </c>
      <c r="G3" s="31" t="s">
        <v>441</v>
      </c>
      <c r="H3" s="31" t="s">
        <v>542</v>
      </c>
      <c r="I3" s="31" t="s">
        <v>441</v>
      </c>
      <c r="J3" s="31" t="s">
        <v>542</v>
      </c>
      <c r="K3" s="31" t="s">
        <v>441</v>
      </c>
      <c r="L3" s="31" t="s">
        <v>542</v>
      </c>
      <c r="M3" s="31" t="s">
        <v>441</v>
      </c>
      <c r="N3" s="31" t="s">
        <v>542</v>
      </c>
      <c r="O3" s="31" t="s">
        <v>441</v>
      </c>
      <c r="P3" s="31" t="s">
        <v>542</v>
      </c>
      <c r="Q3" s="31" t="s">
        <v>441</v>
      </c>
      <c r="R3" s="31" t="s">
        <v>542</v>
      </c>
      <c r="S3" s="31" t="s">
        <v>441</v>
      </c>
      <c r="T3" s="31" t="s">
        <v>542</v>
      </c>
      <c r="U3" s="31" t="s">
        <v>441</v>
      </c>
      <c r="V3" s="31" t="s">
        <v>542</v>
      </c>
      <c r="W3" s="31" t="s">
        <v>441</v>
      </c>
      <c r="X3" s="31" t="s">
        <v>542</v>
      </c>
      <c r="Y3" s="31" t="s">
        <v>441</v>
      </c>
      <c r="Z3" s="31" t="s">
        <v>542</v>
      </c>
      <c r="AA3" s="31" t="s">
        <v>441</v>
      </c>
      <c r="AB3" s="31" t="s">
        <v>542</v>
      </c>
      <c r="AC3" s="31" t="s">
        <v>441</v>
      </c>
      <c r="AD3" s="31" t="s">
        <v>542</v>
      </c>
      <c r="AE3" s="31" t="s">
        <v>441</v>
      </c>
      <c r="AF3" s="31" t="s">
        <v>542</v>
      </c>
      <c r="AG3" s="31" t="s">
        <v>441</v>
      </c>
      <c r="AH3" s="31" t="s">
        <v>542</v>
      </c>
      <c r="AI3" s="31" t="s">
        <v>441</v>
      </c>
      <c r="AJ3" s="31" t="s">
        <v>542</v>
      </c>
      <c r="AK3" s="31" t="s">
        <v>441</v>
      </c>
      <c r="AL3" s="31" t="s">
        <v>542</v>
      </c>
      <c r="AM3" s="31" t="s">
        <v>441</v>
      </c>
      <c r="AN3" s="31" t="s">
        <v>542</v>
      </c>
      <c r="AO3" s="31" t="s">
        <v>441</v>
      </c>
      <c r="AP3" s="31" t="s">
        <v>542</v>
      </c>
      <c r="AQ3" s="31" t="s">
        <v>441</v>
      </c>
      <c r="AR3" s="31" t="s">
        <v>542</v>
      </c>
      <c r="AS3" s="31" t="s">
        <v>441</v>
      </c>
      <c r="AT3" s="31" t="s">
        <v>542</v>
      </c>
      <c r="AU3" s="31" t="s">
        <v>441</v>
      </c>
      <c r="AV3" s="31" t="s">
        <v>542</v>
      </c>
      <c r="AW3" s="31" t="s">
        <v>441</v>
      </c>
      <c r="AX3" s="31" t="s">
        <v>542</v>
      </c>
      <c r="AY3" s="31" t="s">
        <v>441</v>
      </c>
      <c r="AZ3" s="31" t="s">
        <v>542</v>
      </c>
      <c r="BA3" s="31" t="s">
        <v>441</v>
      </c>
      <c r="BB3" s="31" t="s">
        <v>542</v>
      </c>
      <c r="BC3" s="31" t="s">
        <v>441</v>
      </c>
      <c r="BD3" s="31" t="s">
        <v>542</v>
      </c>
      <c r="BE3" s="31" t="s">
        <v>441</v>
      </c>
      <c r="BF3" s="31" t="s">
        <v>542</v>
      </c>
      <c r="BG3" s="31" t="s">
        <v>441</v>
      </c>
      <c r="BH3" s="85" t="s">
        <v>542</v>
      </c>
      <c r="BI3" s="85" t="s">
        <v>441</v>
      </c>
      <c r="BJ3" s="85" t="s">
        <v>542</v>
      </c>
      <c r="BK3" s="85" t="s">
        <v>441</v>
      </c>
      <c r="BL3" s="85" t="s">
        <v>542</v>
      </c>
      <c r="BM3" s="85" t="s">
        <v>441</v>
      </c>
      <c r="BN3" s="85" t="s">
        <v>542</v>
      </c>
      <c r="BO3" s="85" t="s">
        <v>441</v>
      </c>
      <c r="BP3" s="85" t="s">
        <v>542</v>
      </c>
      <c r="BQ3" s="85" t="s">
        <v>441</v>
      </c>
      <c r="BR3" s="85" t="s">
        <v>542</v>
      </c>
      <c r="BS3" s="85" t="s">
        <v>441</v>
      </c>
      <c r="BT3" s="31" t="s">
        <v>542</v>
      </c>
      <c r="BU3" s="31" t="s">
        <v>441</v>
      </c>
    </row>
    <row r="4" spans="1:73" s="22" customFormat="1" ht="14.25" x14ac:dyDescent="0.15">
      <c r="A4" s="28">
        <v>1</v>
      </c>
      <c r="B4" s="3">
        <v>32650.200000000004</v>
      </c>
      <c r="C4" s="3">
        <v>59364</v>
      </c>
      <c r="D4" s="3">
        <v>19250</v>
      </c>
      <c r="E4" s="3">
        <v>35000</v>
      </c>
      <c r="F4" s="3">
        <v>41364.950000000004</v>
      </c>
      <c r="G4" s="3">
        <v>75209</v>
      </c>
      <c r="H4" s="3">
        <v>43168.4</v>
      </c>
      <c r="I4" s="3">
        <v>78488</v>
      </c>
      <c r="J4" s="3">
        <v>41361.65</v>
      </c>
      <c r="K4" s="3">
        <v>75203</v>
      </c>
      <c r="L4" s="3">
        <v>12612.050000000001</v>
      </c>
      <c r="M4" s="3">
        <v>22931</v>
      </c>
      <c r="N4" s="3">
        <v>43388.4</v>
      </c>
      <c r="O4" s="3">
        <v>78888</v>
      </c>
      <c r="P4" s="3">
        <v>45232.000000000007</v>
      </c>
      <c r="Q4" s="3">
        <v>82240</v>
      </c>
      <c r="R4" s="3">
        <v>19531.600000000002</v>
      </c>
      <c r="S4" s="3">
        <v>35512</v>
      </c>
      <c r="T4" s="3">
        <v>12695.1</v>
      </c>
      <c r="U4" s="3">
        <v>23082</v>
      </c>
      <c r="V4" s="3">
        <v>19492</v>
      </c>
      <c r="W4" s="3">
        <v>35440</v>
      </c>
      <c r="X4" s="3">
        <v>43154.100000000006</v>
      </c>
      <c r="Y4" s="3">
        <v>78462</v>
      </c>
      <c r="Z4" s="3">
        <v>45210.000000000007</v>
      </c>
      <c r="AA4" s="3">
        <v>82200</v>
      </c>
      <c r="AB4" s="3">
        <v>45802.350000000006</v>
      </c>
      <c r="AC4" s="3">
        <v>83277</v>
      </c>
      <c r="AD4" s="3">
        <v>19372.650000000001</v>
      </c>
      <c r="AE4" s="3">
        <v>35223</v>
      </c>
      <c r="AF4" s="3">
        <v>11399.300000000001</v>
      </c>
      <c r="AG4" s="3">
        <v>20726</v>
      </c>
      <c r="AH4" s="3">
        <v>45260.05</v>
      </c>
      <c r="AI4" s="3">
        <v>82291</v>
      </c>
      <c r="AJ4" s="3">
        <v>43161.25</v>
      </c>
      <c r="AK4" s="3">
        <v>78475</v>
      </c>
      <c r="AL4" s="3">
        <v>12106.6</v>
      </c>
      <c r="AM4" s="3">
        <v>22012</v>
      </c>
      <c r="AN4" s="3">
        <v>45210.000000000007</v>
      </c>
      <c r="AO4" s="3">
        <v>82200</v>
      </c>
      <c r="AP4" s="3">
        <v>46200.000000000007</v>
      </c>
      <c r="AQ4" s="3">
        <v>84000</v>
      </c>
      <c r="AR4" s="3">
        <v>19250</v>
      </c>
      <c r="AS4" s="3">
        <v>35000</v>
      </c>
      <c r="AT4" s="3">
        <v>12678.050000000001</v>
      </c>
      <c r="AU4" s="3">
        <v>23051</v>
      </c>
      <c r="AV4" s="3">
        <v>46537.700000000004</v>
      </c>
      <c r="AW4" s="3">
        <v>84614</v>
      </c>
      <c r="AX4" s="3">
        <v>20962.7</v>
      </c>
      <c r="AY4" s="3">
        <v>38114</v>
      </c>
      <c r="AZ4" s="3">
        <v>46307.250000000007</v>
      </c>
      <c r="BA4" s="3">
        <v>84195</v>
      </c>
      <c r="BB4" s="3">
        <v>19375.95</v>
      </c>
      <c r="BC4" s="3">
        <v>35229</v>
      </c>
      <c r="BD4" s="3">
        <v>12170.95</v>
      </c>
      <c r="BE4" s="3">
        <v>22129</v>
      </c>
      <c r="BF4" s="3">
        <v>19534.900000000001</v>
      </c>
      <c r="BG4" s="3">
        <v>35518</v>
      </c>
      <c r="BH4" s="3">
        <v>46200.000000000007</v>
      </c>
      <c r="BI4" s="3">
        <v>84000</v>
      </c>
      <c r="BJ4" s="3">
        <v>20900</v>
      </c>
      <c r="BK4" s="3">
        <v>38000</v>
      </c>
      <c r="BL4" s="3">
        <v>19356.150000000001</v>
      </c>
      <c r="BM4" s="3">
        <v>35193</v>
      </c>
      <c r="BN4" s="3">
        <v>44111.65</v>
      </c>
      <c r="BO4" s="3">
        <v>80203</v>
      </c>
      <c r="BP4" s="3">
        <v>12535.6</v>
      </c>
      <c r="BQ4" s="3">
        <v>22792</v>
      </c>
      <c r="BR4" s="3">
        <v>20981.4</v>
      </c>
      <c r="BS4" s="3">
        <v>38148</v>
      </c>
      <c r="BT4" s="3">
        <v>41464.5</v>
      </c>
      <c r="BU4" s="3">
        <v>75390</v>
      </c>
    </row>
    <row r="5" spans="1:73" s="22" customFormat="1" ht="14.25" x14ac:dyDescent="0.15">
      <c r="A5" s="28">
        <v>2</v>
      </c>
      <c r="B5" s="3">
        <v>19352.300000000003</v>
      </c>
      <c r="C5" s="3">
        <v>35186</v>
      </c>
      <c r="D5" s="3">
        <v>12375.000000000002</v>
      </c>
      <c r="E5" s="3">
        <v>22500</v>
      </c>
      <c r="F5" s="3">
        <v>43166.200000000004</v>
      </c>
      <c r="G5" s="3">
        <v>78484</v>
      </c>
      <c r="H5" s="42"/>
      <c r="I5" s="42"/>
      <c r="J5" s="42"/>
      <c r="K5" s="42"/>
      <c r="L5" s="42"/>
      <c r="M5" s="42"/>
      <c r="N5" s="3">
        <v>46225.3</v>
      </c>
      <c r="O5" s="3">
        <v>84046</v>
      </c>
      <c r="P5" s="3">
        <v>45238.600000000006</v>
      </c>
      <c r="Q5" s="3">
        <v>82252</v>
      </c>
      <c r="R5" s="42"/>
      <c r="S5" s="42"/>
      <c r="T5" s="42"/>
      <c r="U5" s="42"/>
      <c r="V5" s="3">
        <v>20597.5</v>
      </c>
      <c r="W5" s="3">
        <v>37450</v>
      </c>
      <c r="X5" s="42"/>
      <c r="Y5" s="42"/>
      <c r="Z5" s="3">
        <v>43404.9</v>
      </c>
      <c r="AA5" s="3">
        <v>78918</v>
      </c>
      <c r="AB5" s="3">
        <v>45797.950000000004</v>
      </c>
      <c r="AC5" s="3">
        <v>83269</v>
      </c>
      <c r="AD5" s="3">
        <v>45234.200000000004</v>
      </c>
      <c r="AE5" s="3">
        <v>82244</v>
      </c>
      <c r="AF5" s="3">
        <v>43191.5</v>
      </c>
      <c r="AG5" s="3">
        <v>78530</v>
      </c>
      <c r="AH5" s="3">
        <v>46383.15</v>
      </c>
      <c r="AI5" s="3">
        <v>84333</v>
      </c>
      <c r="AJ5" s="3">
        <v>42761.950000000004</v>
      </c>
      <c r="AK5" s="3">
        <v>77749</v>
      </c>
      <c r="AL5" s="3">
        <v>46200.000000000007</v>
      </c>
      <c r="AM5" s="3">
        <v>84000</v>
      </c>
      <c r="AN5" s="42"/>
      <c r="AO5" s="42"/>
      <c r="AP5" s="3">
        <v>45241.350000000006</v>
      </c>
      <c r="AQ5" s="3">
        <v>82257</v>
      </c>
      <c r="AR5" s="3">
        <v>19250</v>
      </c>
      <c r="AS5" s="3">
        <v>35000</v>
      </c>
      <c r="AT5" s="42"/>
      <c r="AU5" s="42"/>
      <c r="AV5" s="3">
        <v>46528.350000000006</v>
      </c>
      <c r="AW5" s="3">
        <v>84597</v>
      </c>
      <c r="AX5" s="3">
        <v>33000</v>
      </c>
      <c r="AY5" s="3">
        <v>60000</v>
      </c>
      <c r="AZ5" s="3">
        <v>46307.250000000007</v>
      </c>
      <c r="BA5" s="3">
        <v>84195</v>
      </c>
      <c r="BB5" s="3">
        <v>21428.550000000003</v>
      </c>
      <c r="BC5" s="3">
        <v>38961</v>
      </c>
      <c r="BD5" s="3">
        <v>12170.95</v>
      </c>
      <c r="BE5" s="3">
        <v>22129</v>
      </c>
      <c r="BF5" s="3">
        <v>19534.900000000001</v>
      </c>
      <c r="BG5" s="3">
        <v>35518</v>
      </c>
      <c r="BH5" s="3">
        <v>46200.000000000007</v>
      </c>
      <c r="BI5" s="3">
        <v>84000</v>
      </c>
      <c r="BJ5" s="3">
        <v>20966.550000000003</v>
      </c>
      <c r="BK5" s="3">
        <v>38121</v>
      </c>
      <c r="BL5" s="3">
        <v>33130.350000000006</v>
      </c>
      <c r="BM5" s="3">
        <v>60237</v>
      </c>
      <c r="BN5" s="42"/>
      <c r="BO5" s="42"/>
      <c r="BP5" s="42"/>
      <c r="BQ5" s="42"/>
      <c r="BR5" s="3">
        <v>45348.600000000006</v>
      </c>
      <c r="BS5" s="3">
        <v>82452</v>
      </c>
      <c r="BT5" s="42"/>
      <c r="BU5" s="42"/>
    </row>
    <row r="6" spans="1:73" s="22" customFormat="1" ht="14.25" x14ac:dyDescent="0.15">
      <c r="A6" s="28">
        <v>3</v>
      </c>
      <c r="B6" s="3">
        <v>19353.400000000001</v>
      </c>
      <c r="C6" s="3">
        <v>35188</v>
      </c>
      <c r="D6" s="3">
        <v>19250</v>
      </c>
      <c r="E6" s="3">
        <v>35000</v>
      </c>
      <c r="F6" s="42"/>
      <c r="G6" s="42"/>
      <c r="H6" s="42"/>
      <c r="I6" s="42"/>
      <c r="J6" s="42"/>
      <c r="K6" s="42"/>
      <c r="L6" s="42"/>
      <c r="M6" s="42"/>
      <c r="N6" s="3">
        <v>46200.000000000007</v>
      </c>
      <c r="O6" s="3">
        <v>84000</v>
      </c>
      <c r="P6" s="3">
        <v>45260.05</v>
      </c>
      <c r="Q6" s="3">
        <v>82291</v>
      </c>
      <c r="R6" s="42"/>
      <c r="S6" s="42"/>
      <c r="T6" s="42"/>
      <c r="U6" s="42"/>
      <c r="V6" s="42"/>
      <c r="W6" s="42"/>
      <c r="X6" s="42"/>
      <c r="Y6" s="42"/>
      <c r="Z6" s="3">
        <v>45832.600000000006</v>
      </c>
      <c r="AA6" s="3">
        <v>83332</v>
      </c>
      <c r="AB6" s="3">
        <v>20977</v>
      </c>
      <c r="AC6" s="3">
        <v>38140</v>
      </c>
      <c r="AD6" s="3">
        <v>45238.600000000006</v>
      </c>
      <c r="AE6" s="3">
        <v>82252</v>
      </c>
      <c r="AF6" s="3">
        <v>11402.050000000001</v>
      </c>
      <c r="AG6" s="3">
        <v>20731</v>
      </c>
      <c r="AH6" s="3">
        <v>45260.05</v>
      </c>
      <c r="AI6" s="3">
        <v>82291</v>
      </c>
      <c r="AJ6" s="3">
        <v>46348.500000000007</v>
      </c>
      <c r="AK6" s="3">
        <v>84270</v>
      </c>
      <c r="AL6" s="42"/>
      <c r="AM6" s="42"/>
      <c r="AN6" s="42"/>
      <c r="AO6" s="42"/>
      <c r="AP6" s="3">
        <v>46200.000000000007</v>
      </c>
      <c r="AQ6" s="3">
        <v>84000</v>
      </c>
      <c r="AR6" s="42"/>
      <c r="AS6" s="42"/>
      <c r="AT6" s="42"/>
      <c r="AU6" s="42"/>
      <c r="AV6" s="3">
        <v>45100.000000000007</v>
      </c>
      <c r="AW6" s="3">
        <v>82000</v>
      </c>
      <c r="AX6" s="3">
        <v>44000</v>
      </c>
      <c r="AY6" s="3">
        <v>80000</v>
      </c>
      <c r="AZ6" s="3">
        <v>45798.500000000007</v>
      </c>
      <c r="BA6" s="3">
        <v>83270</v>
      </c>
      <c r="BB6" s="3">
        <v>21122.75</v>
      </c>
      <c r="BC6" s="3">
        <v>38405</v>
      </c>
      <c r="BD6" s="3">
        <v>12170.95</v>
      </c>
      <c r="BE6" s="3">
        <v>22129</v>
      </c>
      <c r="BF6" s="3">
        <v>19377.050000000003</v>
      </c>
      <c r="BG6" s="3">
        <v>35231</v>
      </c>
      <c r="BH6" s="3">
        <v>19561.300000000003</v>
      </c>
      <c r="BI6" s="3">
        <v>35566</v>
      </c>
      <c r="BJ6" s="3">
        <v>20900</v>
      </c>
      <c r="BK6" s="3">
        <v>38000</v>
      </c>
      <c r="BL6" s="3">
        <v>33118.800000000003</v>
      </c>
      <c r="BM6" s="3">
        <v>60216</v>
      </c>
      <c r="BN6" s="42"/>
      <c r="BO6" s="42"/>
      <c r="BP6" s="42"/>
      <c r="BQ6" s="42"/>
      <c r="BR6" s="3">
        <v>45650.000000000007</v>
      </c>
      <c r="BS6" s="3">
        <v>83000</v>
      </c>
      <c r="BT6" s="42"/>
      <c r="BU6" s="42"/>
    </row>
    <row r="7" spans="1:73" s="22" customFormat="1" ht="14.25" x14ac:dyDescent="0.15">
      <c r="A7" s="28">
        <v>4</v>
      </c>
      <c r="B7" s="3">
        <v>19366.050000000003</v>
      </c>
      <c r="C7" s="3">
        <v>35211</v>
      </c>
      <c r="D7" s="3">
        <v>12623.6</v>
      </c>
      <c r="E7" s="3">
        <v>22952</v>
      </c>
      <c r="F7" s="42"/>
      <c r="G7" s="42"/>
      <c r="H7" s="42"/>
      <c r="I7" s="42"/>
      <c r="J7" s="42"/>
      <c r="K7" s="42"/>
      <c r="L7" s="42"/>
      <c r="M7" s="42"/>
      <c r="N7" s="3">
        <v>46200.000000000007</v>
      </c>
      <c r="O7" s="3">
        <v>84000</v>
      </c>
      <c r="P7" s="3">
        <v>46269.3</v>
      </c>
      <c r="Q7" s="3">
        <v>84126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3">
        <v>45828.200000000004</v>
      </c>
      <c r="AC7" s="3">
        <v>83324</v>
      </c>
      <c r="AD7" s="3">
        <v>19250</v>
      </c>
      <c r="AE7" s="3">
        <v>35000</v>
      </c>
      <c r="AF7" s="3">
        <v>12427.250000000002</v>
      </c>
      <c r="AG7" s="3">
        <v>22595</v>
      </c>
      <c r="AH7" s="3">
        <v>45210.000000000007</v>
      </c>
      <c r="AI7" s="3">
        <v>82200</v>
      </c>
      <c r="AJ7" s="3">
        <v>41361.65</v>
      </c>
      <c r="AK7" s="3">
        <v>75203</v>
      </c>
      <c r="AL7" s="42"/>
      <c r="AM7" s="42"/>
      <c r="AN7" s="42"/>
      <c r="AO7" s="42"/>
      <c r="AP7" s="3">
        <v>45241.350000000006</v>
      </c>
      <c r="AQ7" s="3">
        <v>82257</v>
      </c>
      <c r="AR7" s="42"/>
      <c r="AS7" s="42"/>
      <c r="AT7" s="42"/>
      <c r="AU7" s="42"/>
      <c r="AV7" s="3">
        <v>45310.65</v>
      </c>
      <c r="AW7" s="3">
        <v>82383</v>
      </c>
      <c r="AX7" s="3">
        <v>33000</v>
      </c>
      <c r="AY7" s="3">
        <v>60000</v>
      </c>
      <c r="AZ7" s="3">
        <v>45260.05</v>
      </c>
      <c r="BA7" s="3">
        <v>82291</v>
      </c>
      <c r="BB7" s="3">
        <v>21122.75</v>
      </c>
      <c r="BC7" s="3">
        <v>38405</v>
      </c>
      <c r="BD7" s="3">
        <v>12170.95</v>
      </c>
      <c r="BE7" s="3">
        <v>22129</v>
      </c>
      <c r="BF7" s="3">
        <v>19534.900000000001</v>
      </c>
      <c r="BG7" s="3">
        <v>35518</v>
      </c>
      <c r="BH7" s="3">
        <v>19561.300000000003</v>
      </c>
      <c r="BI7" s="3">
        <v>35566</v>
      </c>
      <c r="BJ7" s="3">
        <v>20515</v>
      </c>
      <c r="BK7" s="3">
        <v>37300</v>
      </c>
      <c r="BL7" s="42"/>
      <c r="BM7" s="42"/>
      <c r="BN7" s="42"/>
      <c r="BO7" s="42"/>
      <c r="BP7" s="42"/>
      <c r="BQ7" s="42"/>
      <c r="BR7" s="3">
        <v>45348.600000000006</v>
      </c>
      <c r="BS7" s="3">
        <v>82452</v>
      </c>
      <c r="BT7" s="42"/>
      <c r="BU7" s="42"/>
    </row>
    <row r="8" spans="1:73" s="22" customFormat="1" ht="14.25" x14ac:dyDescent="0.15">
      <c r="A8" s="28">
        <v>5</v>
      </c>
      <c r="B8" s="3">
        <v>19281.900000000001</v>
      </c>
      <c r="C8" s="3">
        <v>35058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3">
        <v>43148.05</v>
      </c>
      <c r="O8" s="3">
        <v>78451</v>
      </c>
      <c r="P8" s="3">
        <v>46269.3</v>
      </c>
      <c r="Q8" s="3">
        <v>84126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3">
        <v>45813.9</v>
      </c>
      <c r="AC8" s="3">
        <v>83298</v>
      </c>
      <c r="AD8" s="3">
        <v>46200.000000000007</v>
      </c>
      <c r="AE8" s="3">
        <v>84000</v>
      </c>
      <c r="AF8" s="3">
        <v>43198.65</v>
      </c>
      <c r="AG8" s="3">
        <v>78543</v>
      </c>
      <c r="AH8" s="3">
        <v>45798.500000000007</v>
      </c>
      <c r="AI8" s="3">
        <v>83270</v>
      </c>
      <c r="AJ8" s="3">
        <v>43191.5</v>
      </c>
      <c r="AK8" s="3">
        <v>78530</v>
      </c>
      <c r="AL8" s="42"/>
      <c r="AM8" s="42"/>
      <c r="AN8" s="42"/>
      <c r="AO8" s="42"/>
      <c r="AP8" s="3">
        <v>46200.000000000007</v>
      </c>
      <c r="AQ8" s="3">
        <v>84000</v>
      </c>
      <c r="AR8" s="42"/>
      <c r="AS8" s="42"/>
      <c r="AT8" s="42"/>
      <c r="AU8" s="42"/>
      <c r="AV8" s="3">
        <v>11660.000000000002</v>
      </c>
      <c r="AW8" s="3">
        <v>21200</v>
      </c>
      <c r="AX8" s="3">
        <v>45293.600000000006</v>
      </c>
      <c r="AY8" s="3">
        <v>82352</v>
      </c>
      <c r="AZ8" s="3">
        <v>43399.4</v>
      </c>
      <c r="BA8" s="3">
        <v>78908</v>
      </c>
      <c r="BB8" s="3">
        <v>21122.75</v>
      </c>
      <c r="BC8" s="3">
        <v>38405</v>
      </c>
      <c r="BD8" s="3">
        <v>12170.95</v>
      </c>
      <c r="BE8" s="3">
        <v>22129</v>
      </c>
      <c r="BF8" s="3">
        <v>19534.900000000001</v>
      </c>
      <c r="BG8" s="3">
        <v>35518</v>
      </c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3">
        <v>46200.000000000007</v>
      </c>
      <c r="BS8" s="3">
        <v>84000</v>
      </c>
      <c r="BT8" s="42"/>
      <c r="BU8" s="42"/>
    </row>
    <row r="9" spans="1:73" s="22" customFormat="1" ht="14.25" x14ac:dyDescent="0.15">
      <c r="A9" s="28">
        <v>6</v>
      </c>
      <c r="B9" s="3">
        <v>21212.400000000001</v>
      </c>
      <c r="C9" s="3">
        <v>38568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3">
        <v>45884.3</v>
      </c>
      <c r="O9" s="3">
        <v>83426</v>
      </c>
      <c r="P9" s="3">
        <v>46269.3</v>
      </c>
      <c r="Q9" s="3">
        <v>84126</v>
      </c>
      <c r="R9" s="42"/>
      <c r="S9" s="42"/>
      <c r="T9" s="42"/>
      <c r="U9" s="42"/>
      <c r="V9" s="42"/>
      <c r="W9" s="42"/>
      <c r="X9" s="42"/>
      <c r="Y9" s="42"/>
      <c r="Z9" s="42"/>
      <c r="AA9" s="42"/>
      <c r="AB9" s="3">
        <v>45798.500000000007</v>
      </c>
      <c r="AC9" s="3">
        <v>83270</v>
      </c>
      <c r="AD9" s="3">
        <v>46200.000000000007</v>
      </c>
      <c r="AE9" s="3">
        <v>84000</v>
      </c>
      <c r="AF9" s="3">
        <v>12739.1</v>
      </c>
      <c r="AG9" s="3">
        <v>23162</v>
      </c>
      <c r="AH9" s="3">
        <v>20522.7</v>
      </c>
      <c r="AI9" s="3">
        <v>37314</v>
      </c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3">
        <v>11708.95</v>
      </c>
      <c r="AW9" s="3">
        <v>21289</v>
      </c>
      <c r="AX9" s="3">
        <v>46200.000000000007</v>
      </c>
      <c r="AY9" s="3">
        <v>84000</v>
      </c>
      <c r="AZ9" s="3">
        <v>46307.250000000007</v>
      </c>
      <c r="BA9" s="3">
        <v>84195</v>
      </c>
      <c r="BB9" s="3">
        <v>21122.75</v>
      </c>
      <c r="BC9" s="3">
        <v>38405</v>
      </c>
      <c r="BD9" s="3">
        <v>12170.95</v>
      </c>
      <c r="BE9" s="3">
        <v>22129</v>
      </c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3">
        <v>46200.000000000007</v>
      </c>
      <c r="BS9" s="3">
        <v>84000</v>
      </c>
      <c r="BT9" s="42"/>
      <c r="BU9" s="42"/>
    </row>
    <row r="10" spans="1:73" s="22" customFormat="1" ht="14.25" x14ac:dyDescent="0.15">
      <c r="A10" s="28">
        <v>7</v>
      </c>
      <c r="B10" s="3">
        <v>33160.050000000003</v>
      </c>
      <c r="C10" s="3">
        <v>60291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3">
        <v>45819.950000000004</v>
      </c>
      <c r="O10" s="3">
        <v>83309</v>
      </c>
      <c r="P10" s="3">
        <v>46269.3</v>
      </c>
      <c r="Q10" s="3">
        <v>84126</v>
      </c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3">
        <v>43247.05</v>
      </c>
      <c r="AC10" s="3">
        <v>78631</v>
      </c>
      <c r="AD10" s="3">
        <v>46750.000000000007</v>
      </c>
      <c r="AE10" s="3">
        <v>85000</v>
      </c>
      <c r="AF10" s="3">
        <v>12739.1</v>
      </c>
      <c r="AG10" s="3">
        <v>23162</v>
      </c>
      <c r="AH10" s="3">
        <v>19481</v>
      </c>
      <c r="AI10" s="3">
        <v>35420</v>
      </c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3">
        <v>11625.900000000001</v>
      </c>
      <c r="AW10" s="3">
        <v>21138</v>
      </c>
      <c r="AX10" s="3">
        <v>45311.750000000007</v>
      </c>
      <c r="AY10" s="3">
        <v>82385</v>
      </c>
      <c r="AZ10" s="3">
        <v>46307.250000000007</v>
      </c>
      <c r="BA10" s="3">
        <v>84195</v>
      </c>
      <c r="BB10" s="3">
        <v>21122.75</v>
      </c>
      <c r="BC10" s="3">
        <v>38405</v>
      </c>
      <c r="BD10" s="3">
        <v>15161.300000000001</v>
      </c>
      <c r="BE10" s="3">
        <v>27566</v>
      </c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3">
        <v>46200.000000000007</v>
      </c>
      <c r="BS10" s="3">
        <v>84000</v>
      </c>
      <c r="BT10" s="42"/>
      <c r="BU10" s="42"/>
    </row>
    <row r="11" spans="1:73" s="22" customFormat="1" ht="14.25" x14ac:dyDescent="0.15">
      <c r="A11" s="28">
        <v>8</v>
      </c>
      <c r="B11" s="3">
        <v>46200.000000000007</v>
      </c>
      <c r="C11" s="3">
        <v>84000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3">
        <v>19489.800000000003</v>
      </c>
      <c r="O11" s="3">
        <v>35436</v>
      </c>
      <c r="P11" s="3">
        <v>46269.3</v>
      </c>
      <c r="Q11" s="3">
        <v>84126</v>
      </c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3">
        <v>45650.000000000007</v>
      </c>
      <c r="AC11" s="3">
        <v>83000</v>
      </c>
      <c r="AD11" s="3">
        <v>45650.000000000007</v>
      </c>
      <c r="AE11" s="3">
        <v>83000</v>
      </c>
      <c r="AF11" s="3">
        <v>11405.900000000001</v>
      </c>
      <c r="AG11" s="3">
        <v>20738</v>
      </c>
      <c r="AH11" s="3">
        <v>45805.65</v>
      </c>
      <c r="AI11" s="3">
        <v>83283</v>
      </c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3">
        <v>11660.000000000002</v>
      </c>
      <c r="AW11" s="3">
        <v>21200</v>
      </c>
      <c r="AX11" s="3">
        <v>46200.000000000007</v>
      </c>
      <c r="AY11" s="3">
        <v>84000</v>
      </c>
      <c r="AZ11" s="3">
        <v>46307.250000000007</v>
      </c>
      <c r="BA11" s="3">
        <v>84195</v>
      </c>
      <c r="BB11" s="3">
        <v>21122.75</v>
      </c>
      <c r="BC11" s="3">
        <v>38405</v>
      </c>
      <c r="BD11" s="3">
        <v>15161.300000000001</v>
      </c>
      <c r="BE11" s="3">
        <v>27566</v>
      </c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3">
        <v>46200.000000000007</v>
      </c>
      <c r="BS11" s="3">
        <v>84000</v>
      </c>
      <c r="BT11" s="42"/>
      <c r="BU11" s="42"/>
    </row>
    <row r="12" spans="1:73" s="22" customFormat="1" ht="14.25" x14ac:dyDescent="0.15">
      <c r="A12" s="28">
        <v>9</v>
      </c>
      <c r="B12" s="3">
        <v>21151.9</v>
      </c>
      <c r="C12" s="3">
        <v>38458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3">
        <v>46200.000000000007</v>
      </c>
      <c r="O12" s="3">
        <v>84000</v>
      </c>
      <c r="P12" s="3">
        <v>46269.3</v>
      </c>
      <c r="Q12" s="3">
        <v>84126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3">
        <v>45210.000000000007</v>
      </c>
      <c r="AC12" s="3">
        <v>82200</v>
      </c>
      <c r="AD12" s="3">
        <v>44109.450000000004</v>
      </c>
      <c r="AE12" s="3">
        <v>80199</v>
      </c>
      <c r="AF12" s="3">
        <v>13227.500000000002</v>
      </c>
      <c r="AG12" s="3">
        <v>24050</v>
      </c>
      <c r="AH12" s="3">
        <v>43732.15</v>
      </c>
      <c r="AI12" s="3">
        <v>79513</v>
      </c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3">
        <v>43377.4</v>
      </c>
      <c r="AW12" s="3">
        <v>78868</v>
      </c>
      <c r="AX12" s="3">
        <v>46200.000000000007</v>
      </c>
      <c r="AY12" s="3">
        <v>84000</v>
      </c>
      <c r="AZ12" s="3">
        <v>46200.000000000007</v>
      </c>
      <c r="BA12" s="3">
        <v>84000</v>
      </c>
      <c r="BB12" s="3">
        <v>21122.75</v>
      </c>
      <c r="BC12" s="3">
        <v>38405</v>
      </c>
      <c r="BD12" s="3">
        <v>12170.95</v>
      </c>
      <c r="BE12" s="3">
        <v>22129</v>
      </c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3">
        <v>46537.700000000004</v>
      </c>
      <c r="BS12" s="3">
        <v>84614</v>
      </c>
      <c r="BT12" s="42"/>
      <c r="BU12" s="42"/>
    </row>
    <row r="13" spans="1:73" s="22" customFormat="1" ht="14.25" x14ac:dyDescent="0.15">
      <c r="A13" s="28">
        <v>10</v>
      </c>
      <c r="B13" s="3">
        <v>19364.95</v>
      </c>
      <c r="C13" s="3">
        <v>35209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3">
        <v>43196.450000000004</v>
      </c>
      <c r="O13" s="3">
        <v>78539</v>
      </c>
      <c r="P13" s="3">
        <v>46227.500000000007</v>
      </c>
      <c r="Q13" s="3">
        <v>84050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3">
        <v>44075.9</v>
      </c>
      <c r="AC13" s="3">
        <v>80138</v>
      </c>
      <c r="AD13" s="3">
        <v>46750.000000000007</v>
      </c>
      <c r="AE13" s="3">
        <v>85000</v>
      </c>
      <c r="AF13" s="3">
        <v>13750.000000000002</v>
      </c>
      <c r="AG13" s="3">
        <v>25000</v>
      </c>
      <c r="AH13" s="3">
        <v>31467.7</v>
      </c>
      <c r="AI13" s="3">
        <v>57214</v>
      </c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3">
        <v>33125.4</v>
      </c>
      <c r="AW13" s="3">
        <v>60228</v>
      </c>
      <c r="AX13" s="3">
        <v>45342.000000000007</v>
      </c>
      <c r="AY13" s="3">
        <v>82440</v>
      </c>
      <c r="AZ13" s="3">
        <v>46200.000000000007</v>
      </c>
      <c r="BA13" s="3">
        <v>84000</v>
      </c>
      <c r="BB13" s="3">
        <v>21122.75</v>
      </c>
      <c r="BC13" s="3">
        <v>38405</v>
      </c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3">
        <v>46547.05</v>
      </c>
      <c r="BS13" s="3">
        <v>84631</v>
      </c>
      <c r="BT13" s="42"/>
      <c r="BU13" s="42"/>
    </row>
    <row r="14" spans="1:73" s="22" customFormat="1" ht="14.25" x14ac:dyDescent="0.15">
      <c r="A14" s="28">
        <v>11</v>
      </c>
      <c r="B14" s="3">
        <v>45100.000000000007</v>
      </c>
      <c r="C14" s="3">
        <v>82000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3">
        <v>45210.000000000007</v>
      </c>
      <c r="O14" s="3">
        <v>82200</v>
      </c>
      <c r="P14" s="3">
        <v>46200.000000000007</v>
      </c>
      <c r="Q14" s="3">
        <v>84000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3">
        <v>45316.700000000004</v>
      </c>
      <c r="AC14" s="3">
        <v>82394</v>
      </c>
      <c r="AD14" s="3">
        <v>45650.000000000007</v>
      </c>
      <c r="AE14" s="3">
        <v>83000</v>
      </c>
      <c r="AF14" s="3">
        <v>11496.1</v>
      </c>
      <c r="AG14" s="3">
        <v>20902</v>
      </c>
      <c r="AH14" s="3">
        <v>46383.15</v>
      </c>
      <c r="AI14" s="3">
        <v>84333</v>
      </c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3">
        <v>33000</v>
      </c>
      <c r="AW14" s="3">
        <v>60000</v>
      </c>
      <c r="AX14" s="3">
        <v>46200.000000000007</v>
      </c>
      <c r="AY14" s="3">
        <v>84000</v>
      </c>
      <c r="AZ14" s="3">
        <v>46200.000000000007</v>
      </c>
      <c r="BA14" s="3">
        <v>84000</v>
      </c>
      <c r="BB14" s="3">
        <v>20900</v>
      </c>
      <c r="BC14" s="3">
        <v>38000</v>
      </c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3">
        <v>46200.000000000007</v>
      </c>
      <c r="BS14" s="3">
        <v>84000</v>
      </c>
      <c r="BT14" s="42"/>
      <c r="BU14" s="42"/>
    </row>
    <row r="15" spans="1:73" s="22" customFormat="1" ht="14.25" x14ac:dyDescent="0.15">
      <c r="A15" s="28">
        <v>12</v>
      </c>
      <c r="B15" s="3">
        <v>43414.25</v>
      </c>
      <c r="C15" s="3">
        <v>78935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3">
        <v>45865.05</v>
      </c>
      <c r="O15" s="3">
        <v>83391</v>
      </c>
      <c r="P15" s="3">
        <v>46269.3</v>
      </c>
      <c r="Q15" s="3">
        <v>84126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3">
        <v>12131.35</v>
      </c>
      <c r="AC15" s="3">
        <v>22057</v>
      </c>
      <c r="AD15" s="3">
        <v>46200.000000000007</v>
      </c>
      <c r="AE15" s="3">
        <v>84000</v>
      </c>
      <c r="AF15" s="3">
        <v>11302.500000000002</v>
      </c>
      <c r="AG15" s="3">
        <v>20550</v>
      </c>
      <c r="AH15" s="3">
        <v>45210.000000000007</v>
      </c>
      <c r="AI15" s="3">
        <v>82200</v>
      </c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3">
        <v>32638.65</v>
      </c>
      <c r="AW15" s="3">
        <v>59343</v>
      </c>
      <c r="AX15" s="3">
        <v>20962.7</v>
      </c>
      <c r="AY15" s="3">
        <v>38114</v>
      </c>
      <c r="AZ15" s="3">
        <v>45260.05</v>
      </c>
      <c r="BA15" s="3">
        <v>82291</v>
      </c>
      <c r="BB15" s="3">
        <v>20900</v>
      </c>
      <c r="BC15" s="3">
        <v>38000</v>
      </c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3">
        <v>45100.000000000007</v>
      </c>
      <c r="BS15" s="3">
        <v>82000</v>
      </c>
      <c r="BT15" s="42"/>
      <c r="BU15" s="42"/>
    </row>
    <row r="16" spans="1:73" s="22" customFormat="1" ht="14.25" x14ac:dyDescent="0.15">
      <c r="A16" s="28">
        <v>13</v>
      </c>
      <c r="B16" s="3">
        <v>43406.55</v>
      </c>
      <c r="C16" s="3">
        <v>78921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3">
        <v>45821.05</v>
      </c>
      <c r="O16" s="3">
        <v>83311</v>
      </c>
      <c r="P16" s="3">
        <v>46200.000000000007</v>
      </c>
      <c r="Q16" s="3">
        <v>84000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3">
        <v>12131.35</v>
      </c>
      <c r="AC16" s="3">
        <v>22057</v>
      </c>
      <c r="AD16" s="3">
        <v>46200.000000000007</v>
      </c>
      <c r="AE16" s="3">
        <v>84000</v>
      </c>
      <c r="AF16" s="3">
        <v>12426.7</v>
      </c>
      <c r="AG16" s="3">
        <v>22594</v>
      </c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3">
        <v>33000</v>
      </c>
      <c r="AW16" s="3">
        <v>60000</v>
      </c>
      <c r="AX16" s="3">
        <v>46750.000000000007</v>
      </c>
      <c r="AY16" s="3">
        <v>85000</v>
      </c>
      <c r="AZ16" s="3">
        <v>46307.250000000007</v>
      </c>
      <c r="BA16" s="3">
        <v>84195</v>
      </c>
      <c r="BB16" s="3">
        <v>20963.25</v>
      </c>
      <c r="BC16" s="3">
        <v>38115</v>
      </c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3">
        <v>45100.000000000007</v>
      </c>
      <c r="BS16" s="3">
        <v>82000</v>
      </c>
      <c r="BT16" s="42"/>
      <c r="BU16" s="42"/>
    </row>
    <row r="17" spans="1:73" s="22" customFormat="1" ht="14.25" x14ac:dyDescent="0.15">
      <c r="A17" s="28">
        <v>14</v>
      </c>
      <c r="B17" s="3">
        <v>43176.65</v>
      </c>
      <c r="C17" s="3">
        <v>78503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3">
        <v>43154.100000000006</v>
      </c>
      <c r="O17" s="3">
        <v>78462</v>
      </c>
      <c r="P17" s="3">
        <v>46200.000000000007</v>
      </c>
      <c r="Q17" s="3">
        <v>84000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3">
        <v>44000</v>
      </c>
      <c r="AC17" s="3">
        <v>80000</v>
      </c>
      <c r="AD17" s="3">
        <v>45650.000000000007</v>
      </c>
      <c r="AE17" s="3">
        <v>83000</v>
      </c>
      <c r="AF17" s="3">
        <v>12146.750000000002</v>
      </c>
      <c r="AG17" s="3">
        <v>22085</v>
      </c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3">
        <v>21175.550000000003</v>
      </c>
      <c r="AW17" s="3">
        <v>38501</v>
      </c>
      <c r="AX17" s="3">
        <v>15161.300000000001</v>
      </c>
      <c r="AY17" s="3">
        <v>27566</v>
      </c>
      <c r="AZ17" s="3">
        <v>44085.8</v>
      </c>
      <c r="BA17" s="3">
        <v>80156</v>
      </c>
      <c r="BB17" s="3">
        <v>20963.25</v>
      </c>
      <c r="BC17" s="3">
        <v>38115</v>
      </c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3">
        <v>45100.000000000007</v>
      </c>
      <c r="BS17" s="3">
        <v>82000</v>
      </c>
      <c r="BT17" s="42"/>
      <c r="BU17" s="42"/>
    </row>
    <row r="18" spans="1:73" s="22" customFormat="1" ht="14.25" x14ac:dyDescent="0.15">
      <c r="A18" s="28">
        <v>15</v>
      </c>
      <c r="B18" s="3">
        <v>19838.5</v>
      </c>
      <c r="C18" s="3">
        <v>36070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3">
        <v>45799.600000000006</v>
      </c>
      <c r="O18" s="3">
        <v>83272</v>
      </c>
      <c r="P18" s="3">
        <v>46269.3</v>
      </c>
      <c r="Q18" s="3">
        <v>84126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3">
        <v>20977</v>
      </c>
      <c r="AC18" s="3">
        <v>38140</v>
      </c>
      <c r="AD18" s="3">
        <v>42403.9</v>
      </c>
      <c r="AE18" s="3">
        <v>77098</v>
      </c>
      <c r="AF18" s="3">
        <v>45100.000000000007</v>
      </c>
      <c r="AG18" s="3">
        <v>82000</v>
      </c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3">
        <v>33000</v>
      </c>
      <c r="AW18" s="3">
        <v>60000</v>
      </c>
      <c r="AX18" s="3">
        <v>15161.300000000001</v>
      </c>
      <c r="AY18" s="3">
        <v>27566</v>
      </c>
      <c r="AZ18" s="3">
        <v>43395.55</v>
      </c>
      <c r="BA18" s="3">
        <v>78901</v>
      </c>
      <c r="BB18" s="3">
        <v>20963.25</v>
      </c>
      <c r="BC18" s="3">
        <v>38115</v>
      </c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3">
        <v>46200.000000000007</v>
      </c>
      <c r="BS18" s="3">
        <v>84000</v>
      </c>
      <c r="BT18" s="42"/>
      <c r="BU18" s="42"/>
    </row>
    <row r="19" spans="1:73" s="22" customFormat="1" ht="14.25" x14ac:dyDescent="0.15">
      <c r="A19" s="28">
        <v>16</v>
      </c>
      <c r="B19" s="3">
        <v>12100.000000000002</v>
      </c>
      <c r="C19" s="3">
        <v>22000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3">
        <v>44040.700000000004</v>
      </c>
      <c r="O19" s="3">
        <v>80074</v>
      </c>
      <c r="P19" s="3">
        <v>46269.3</v>
      </c>
      <c r="Q19" s="3">
        <v>84126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3">
        <v>11671.000000000002</v>
      </c>
      <c r="AC19" s="3">
        <v>21220</v>
      </c>
      <c r="AD19" s="3">
        <v>45195.15</v>
      </c>
      <c r="AE19" s="3">
        <v>82173</v>
      </c>
      <c r="AF19" s="3">
        <v>45100.000000000007</v>
      </c>
      <c r="AG19" s="3">
        <v>82000</v>
      </c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3">
        <v>46200.000000000007</v>
      </c>
      <c r="AW19" s="3">
        <v>84000</v>
      </c>
      <c r="AX19" s="3">
        <v>15161.300000000001</v>
      </c>
      <c r="AY19" s="3">
        <v>27566</v>
      </c>
      <c r="AZ19" s="3">
        <v>46307.250000000007</v>
      </c>
      <c r="BA19" s="3">
        <v>84195</v>
      </c>
      <c r="BB19" s="3">
        <v>20968.2</v>
      </c>
      <c r="BC19" s="3">
        <v>38124</v>
      </c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3">
        <v>45650.000000000007</v>
      </c>
      <c r="BS19" s="3">
        <v>83000</v>
      </c>
      <c r="BT19" s="42"/>
      <c r="BU19" s="42"/>
    </row>
    <row r="20" spans="1:73" s="22" customFormat="1" ht="14.25" x14ac:dyDescent="0.15">
      <c r="A20" s="28">
        <v>17</v>
      </c>
      <c r="B20" s="3">
        <v>19356.150000000001</v>
      </c>
      <c r="C20" s="3">
        <v>35193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3">
        <v>45809.500000000007</v>
      </c>
      <c r="O20" s="3">
        <v>83290</v>
      </c>
      <c r="P20" s="3">
        <v>46269.3</v>
      </c>
      <c r="Q20" s="3">
        <v>84126</v>
      </c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3">
        <v>44000</v>
      </c>
      <c r="AC20" s="3">
        <v>80000</v>
      </c>
      <c r="AD20" s="3">
        <v>45335.950000000004</v>
      </c>
      <c r="AE20" s="3">
        <v>82429</v>
      </c>
      <c r="AF20" s="3">
        <v>12623.6</v>
      </c>
      <c r="AG20" s="3">
        <v>22952</v>
      </c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3">
        <v>46200.000000000007</v>
      </c>
      <c r="AW20" s="3">
        <v>84000</v>
      </c>
      <c r="AX20" s="3">
        <v>15161.300000000001</v>
      </c>
      <c r="AY20" s="3">
        <v>27566</v>
      </c>
      <c r="AZ20" s="3">
        <v>46307.250000000007</v>
      </c>
      <c r="BA20" s="3">
        <v>84195</v>
      </c>
      <c r="BB20" s="3">
        <v>20964.350000000002</v>
      </c>
      <c r="BC20" s="3">
        <v>38117</v>
      </c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3">
        <v>12017.500000000002</v>
      </c>
      <c r="BS20" s="3">
        <v>21850</v>
      </c>
      <c r="BT20" s="42"/>
      <c r="BU20" s="42"/>
    </row>
    <row r="21" spans="1:73" s="22" customFormat="1" ht="14.25" x14ac:dyDescent="0.15">
      <c r="A21" s="28">
        <v>18</v>
      </c>
      <c r="B21" s="3">
        <v>19838.5</v>
      </c>
      <c r="C21" s="3">
        <v>36070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">
        <v>45800.700000000004</v>
      </c>
      <c r="O21" s="3">
        <v>83274</v>
      </c>
      <c r="P21" s="3">
        <v>46227.500000000007</v>
      </c>
      <c r="Q21" s="3">
        <v>84050</v>
      </c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3">
        <v>11671.000000000002</v>
      </c>
      <c r="AC21" s="3">
        <v>21220</v>
      </c>
      <c r="AD21" s="3">
        <v>46230.8</v>
      </c>
      <c r="AE21" s="3">
        <v>84056</v>
      </c>
      <c r="AF21" s="3">
        <v>12743.500000000002</v>
      </c>
      <c r="AG21" s="3">
        <v>23170</v>
      </c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3">
        <v>33125.4</v>
      </c>
      <c r="AW21" s="3">
        <v>60228</v>
      </c>
      <c r="AX21" s="3">
        <v>15125.000000000002</v>
      </c>
      <c r="AY21" s="3">
        <v>27500</v>
      </c>
      <c r="AZ21" s="3">
        <v>11330.000000000002</v>
      </c>
      <c r="BA21" s="3">
        <v>20600</v>
      </c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3">
        <v>12017.500000000002</v>
      </c>
      <c r="BS21" s="3">
        <v>21850</v>
      </c>
      <c r="BT21" s="42"/>
      <c r="BU21" s="42"/>
    </row>
    <row r="22" spans="1:73" s="22" customFormat="1" ht="14.25" x14ac:dyDescent="0.15">
      <c r="A22" s="28">
        <v>19</v>
      </c>
      <c r="B22" s="3">
        <v>19838.5</v>
      </c>
      <c r="C22" s="3">
        <v>36070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3">
        <v>45320.55</v>
      </c>
      <c r="O22" s="3">
        <v>82401</v>
      </c>
      <c r="P22" s="3">
        <v>46227.500000000007</v>
      </c>
      <c r="Q22" s="3">
        <v>84050</v>
      </c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3">
        <v>11671.000000000002</v>
      </c>
      <c r="AC22" s="3">
        <v>21220</v>
      </c>
      <c r="AD22" s="3">
        <v>46200.000000000007</v>
      </c>
      <c r="AE22" s="3">
        <v>84000</v>
      </c>
      <c r="AF22" s="3">
        <v>11399.300000000001</v>
      </c>
      <c r="AG22" s="3">
        <v>20726</v>
      </c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3">
        <v>41257.700000000004</v>
      </c>
      <c r="AW22" s="3">
        <v>75014</v>
      </c>
      <c r="AX22" s="3">
        <v>15125.000000000002</v>
      </c>
      <c r="AY22" s="3">
        <v>27500</v>
      </c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3">
        <v>12017.500000000002</v>
      </c>
      <c r="BS22" s="3">
        <v>21850</v>
      </c>
      <c r="BT22" s="42"/>
      <c r="BU22" s="42"/>
    </row>
    <row r="23" spans="1:73" s="22" customFormat="1" ht="14.25" x14ac:dyDescent="0.15">
      <c r="A23" s="28">
        <v>20</v>
      </c>
      <c r="B23" s="3">
        <v>19356.150000000001</v>
      </c>
      <c r="C23" s="3">
        <v>35193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3">
        <v>46246.750000000007</v>
      </c>
      <c r="O23" s="3">
        <v>84085</v>
      </c>
      <c r="P23" s="3">
        <v>46269.3</v>
      </c>
      <c r="Q23" s="3">
        <v>84126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3">
        <v>11671.000000000002</v>
      </c>
      <c r="AC23" s="3">
        <v>21220</v>
      </c>
      <c r="AD23" s="3">
        <v>45388.200000000004</v>
      </c>
      <c r="AE23" s="3">
        <v>82524</v>
      </c>
      <c r="AF23" s="3">
        <v>43203.05</v>
      </c>
      <c r="AG23" s="3">
        <v>78551</v>
      </c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3">
        <v>32650.200000000004</v>
      </c>
      <c r="AW23" s="3">
        <v>59364</v>
      </c>
      <c r="AX23" s="3">
        <v>46066.350000000006</v>
      </c>
      <c r="AY23" s="3">
        <v>83757</v>
      </c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3">
        <v>12017.500000000002</v>
      </c>
      <c r="BS23" s="3">
        <v>21850</v>
      </c>
      <c r="BT23" s="42"/>
      <c r="BU23" s="42"/>
    </row>
    <row r="24" spans="1:73" s="22" customFormat="1" ht="14.25" x14ac:dyDescent="0.15">
      <c r="A24" s="28">
        <v>21</v>
      </c>
      <c r="B24" s="3">
        <v>44075.9</v>
      </c>
      <c r="C24" s="3">
        <v>80138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3">
        <v>45100.000000000007</v>
      </c>
      <c r="O24" s="3">
        <v>82000</v>
      </c>
      <c r="P24" s="3">
        <v>46280.3</v>
      </c>
      <c r="Q24" s="3">
        <v>84146</v>
      </c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3">
        <v>44109.450000000004</v>
      </c>
      <c r="AC24" s="3">
        <v>80199</v>
      </c>
      <c r="AD24" s="3">
        <v>46200.000000000007</v>
      </c>
      <c r="AE24" s="3">
        <v>84000</v>
      </c>
      <c r="AF24" s="3">
        <v>11385.000000000002</v>
      </c>
      <c r="AG24" s="3">
        <v>20700</v>
      </c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3">
        <v>32638.65</v>
      </c>
      <c r="AW24" s="3">
        <v>59343</v>
      </c>
      <c r="AX24" s="3">
        <v>12429.45</v>
      </c>
      <c r="AY24" s="3">
        <v>22599</v>
      </c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3">
        <v>48261.950000000004</v>
      </c>
      <c r="BS24" s="3">
        <v>87749</v>
      </c>
      <c r="BT24" s="42"/>
      <c r="BU24" s="42"/>
    </row>
    <row r="25" spans="1:73" s="22" customFormat="1" ht="14.25" x14ac:dyDescent="0.15">
      <c r="A25" s="28">
        <v>22</v>
      </c>
      <c r="B25" s="3">
        <v>32665.600000000002</v>
      </c>
      <c r="C25" s="3">
        <v>59392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3">
        <v>45320.55</v>
      </c>
      <c r="O25" s="3">
        <v>82401</v>
      </c>
      <c r="P25" s="3">
        <v>46280.3</v>
      </c>
      <c r="Q25" s="3">
        <v>84146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3">
        <v>46200.000000000007</v>
      </c>
      <c r="AC25" s="3">
        <v>84000</v>
      </c>
      <c r="AD25" s="3">
        <v>46200.000000000007</v>
      </c>
      <c r="AE25" s="3">
        <v>84000</v>
      </c>
      <c r="AF25" s="3">
        <v>42900</v>
      </c>
      <c r="AG25" s="3">
        <v>78000</v>
      </c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3">
        <v>45247.4</v>
      </c>
      <c r="AW25" s="3">
        <v>82268</v>
      </c>
      <c r="AX25" s="3">
        <v>20980.300000000003</v>
      </c>
      <c r="AY25" s="3">
        <v>38146</v>
      </c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3">
        <v>48261.950000000004</v>
      </c>
      <c r="BS25" s="3">
        <v>87749</v>
      </c>
      <c r="BT25" s="42"/>
      <c r="BU25" s="42"/>
    </row>
    <row r="26" spans="1:73" s="22" customFormat="1" ht="14.25" x14ac:dyDescent="0.15">
      <c r="A26" s="28">
        <v>23</v>
      </c>
      <c r="B26" s="3">
        <v>33144.65</v>
      </c>
      <c r="C26" s="3">
        <v>60263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3">
        <v>46125.200000000004</v>
      </c>
      <c r="O26" s="3">
        <v>83864</v>
      </c>
      <c r="P26" s="3">
        <v>44107.8</v>
      </c>
      <c r="Q26" s="3">
        <v>80196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3">
        <v>19364.95</v>
      </c>
      <c r="AC26" s="3">
        <v>35209</v>
      </c>
      <c r="AD26" s="3">
        <v>46311.65</v>
      </c>
      <c r="AE26" s="3">
        <v>84203</v>
      </c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3">
        <v>43377.4</v>
      </c>
      <c r="AW26" s="3">
        <v>78868</v>
      </c>
      <c r="AX26" s="3">
        <v>20980.300000000003</v>
      </c>
      <c r="AY26" s="3">
        <v>38146</v>
      </c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3">
        <v>48261.950000000004</v>
      </c>
      <c r="BS26" s="3">
        <v>87749</v>
      </c>
      <c r="BT26" s="42"/>
      <c r="BU26" s="42"/>
    </row>
    <row r="27" spans="1:73" s="22" customFormat="1" ht="14.25" x14ac:dyDescent="0.15">
      <c r="A27" s="28">
        <v>24</v>
      </c>
      <c r="B27" s="3">
        <v>46532.750000000007</v>
      </c>
      <c r="C27" s="3">
        <v>84605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3">
        <v>45320.55</v>
      </c>
      <c r="O27" s="3">
        <v>82401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3">
        <v>43399.4</v>
      </c>
      <c r="AC27" s="3">
        <v>78908</v>
      </c>
      <c r="AD27" s="3">
        <v>12100.000000000002</v>
      </c>
      <c r="AE27" s="3">
        <v>22000</v>
      </c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3">
        <v>33125.4</v>
      </c>
      <c r="AW27" s="3">
        <v>60228</v>
      </c>
      <c r="AX27" s="3">
        <v>20980.300000000003</v>
      </c>
      <c r="AY27" s="3">
        <v>38146</v>
      </c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3">
        <v>48261.950000000004</v>
      </c>
      <c r="BS27" s="3">
        <v>87749</v>
      </c>
      <c r="BT27" s="42"/>
      <c r="BU27" s="42"/>
    </row>
    <row r="28" spans="1:73" s="22" customFormat="1" ht="14.25" x14ac:dyDescent="0.15">
      <c r="A28" s="28">
        <v>25</v>
      </c>
      <c r="B28" s="3">
        <v>41250</v>
      </c>
      <c r="C28" s="3">
        <v>75000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3">
        <v>45315.05</v>
      </c>
      <c r="O28" s="3">
        <v>82391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">
        <v>45208.9</v>
      </c>
      <c r="AC28" s="3">
        <v>82198</v>
      </c>
      <c r="AD28" s="3">
        <v>12100.000000000002</v>
      </c>
      <c r="AE28" s="3">
        <v>22000</v>
      </c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3">
        <v>41257.700000000004</v>
      </c>
      <c r="AW28" s="3">
        <v>75014</v>
      </c>
      <c r="AX28" s="3">
        <v>20980.300000000003</v>
      </c>
      <c r="AY28" s="3">
        <v>38146</v>
      </c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3">
        <v>48261.950000000004</v>
      </c>
      <c r="BS28" s="3">
        <v>87749</v>
      </c>
      <c r="BT28" s="42"/>
      <c r="BU28" s="42"/>
    </row>
    <row r="29" spans="1:73" s="22" customFormat="1" ht="14.25" x14ac:dyDescent="0.15">
      <c r="A29" s="28">
        <v>26</v>
      </c>
      <c r="B29" s="3">
        <v>19437</v>
      </c>
      <c r="C29" s="3">
        <v>35340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3">
        <v>45100.000000000007</v>
      </c>
      <c r="O29" s="3">
        <v>82000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3">
        <v>20977</v>
      </c>
      <c r="AC29" s="3">
        <v>38140</v>
      </c>
      <c r="AD29" s="3">
        <v>46200.000000000007</v>
      </c>
      <c r="AE29" s="3">
        <v>84000</v>
      </c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3">
        <v>44017.600000000006</v>
      </c>
      <c r="AW29" s="3">
        <v>80032</v>
      </c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3">
        <v>48261.950000000004</v>
      </c>
      <c r="BS29" s="3">
        <v>87749</v>
      </c>
      <c r="BT29" s="42"/>
      <c r="BU29" s="42"/>
    </row>
    <row r="30" spans="1:73" s="22" customFormat="1" ht="14.25" x14ac:dyDescent="0.15">
      <c r="A30" s="28">
        <v>27</v>
      </c>
      <c r="B30" s="3">
        <v>20900</v>
      </c>
      <c r="C30" s="3">
        <v>38000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3">
        <v>41624</v>
      </c>
      <c r="O30" s="3">
        <v>75680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">
        <v>44000</v>
      </c>
      <c r="AC30" s="3">
        <v>80000</v>
      </c>
      <c r="AD30" s="3">
        <v>46200.000000000007</v>
      </c>
      <c r="AE30" s="3">
        <v>84000</v>
      </c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3">
        <v>32638.65</v>
      </c>
      <c r="AW30" s="3">
        <v>59343</v>
      </c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3">
        <v>41446.9</v>
      </c>
      <c r="BS30" s="3">
        <v>75358</v>
      </c>
      <c r="BT30" s="42"/>
      <c r="BU30" s="42"/>
    </row>
    <row r="31" spans="1:73" s="22" customFormat="1" ht="14.25" x14ac:dyDescent="0.15">
      <c r="A31" s="28">
        <v>28</v>
      </c>
      <c r="B31" s="3">
        <v>11561.000000000002</v>
      </c>
      <c r="C31" s="3">
        <v>21020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">
        <v>43137.600000000006</v>
      </c>
      <c r="O31" s="3">
        <v>78432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3">
        <v>45219.9</v>
      </c>
      <c r="AC31" s="3">
        <v>82218</v>
      </c>
      <c r="AD31" s="3">
        <v>12100.000000000002</v>
      </c>
      <c r="AE31" s="3">
        <v>22000</v>
      </c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3">
        <v>32638.65</v>
      </c>
      <c r="AW31" s="3">
        <v>59343</v>
      </c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3">
        <v>19250</v>
      </c>
      <c r="BS31" s="3">
        <v>35000</v>
      </c>
      <c r="BT31" s="42"/>
      <c r="BU31" s="42"/>
    </row>
    <row r="32" spans="1:73" s="22" customFormat="1" ht="14.25" x14ac:dyDescent="0.15">
      <c r="A32" s="28">
        <v>29</v>
      </c>
      <c r="B32" s="3">
        <v>20515</v>
      </c>
      <c r="C32" s="3">
        <v>37300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3">
        <v>45246.850000000006</v>
      </c>
      <c r="O32" s="3">
        <v>82267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3">
        <v>45227.05</v>
      </c>
      <c r="AC32" s="3">
        <v>82231</v>
      </c>
      <c r="AD32" s="3">
        <v>46311.65</v>
      </c>
      <c r="AE32" s="3">
        <v>84203</v>
      </c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3">
        <v>20900</v>
      </c>
      <c r="AW32" s="3">
        <v>38000</v>
      </c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3">
        <v>19250</v>
      </c>
      <c r="BS32" s="3">
        <v>35000</v>
      </c>
      <c r="BT32" s="42"/>
      <c r="BU32" s="42"/>
    </row>
    <row r="33" spans="1:73" s="22" customFormat="1" ht="14.25" x14ac:dyDescent="0.15">
      <c r="A33" s="28">
        <v>30</v>
      </c>
      <c r="B33" s="3">
        <v>11302.500000000002</v>
      </c>
      <c r="C33" s="3">
        <v>20550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3">
        <v>43401.600000000006</v>
      </c>
      <c r="O33" s="3">
        <v>78912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3">
        <v>12427.250000000002</v>
      </c>
      <c r="AC33" s="3">
        <v>22595</v>
      </c>
      <c r="AD33" s="3">
        <v>46200.000000000007</v>
      </c>
      <c r="AE33" s="3">
        <v>84000</v>
      </c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3">
        <v>20900</v>
      </c>
      <c r="AW33" s="3">
        <v>38000</v>
      </c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3">
        <v>19250</v>
      </c>
      <c r="BS33" s="3">
        <v>35000</v>
      </c>
      <c r="BT33" s="42"/>
      <c r="BU33" s="42"/>
    </row>
    <row r="34" spans="1:73" s="22" customFormat="1" ht="14.25" x14ac:dyDescent="0.15">
      <c r="A34" s="28">
        <v>31</v>
      </c>
      <c r="B34" s="3">
        <v>12104.95</v>
      </c>
      <c r="C34" s="3">
        <v>22009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3">
        <v>41444.15</v>
      </c>
      <c r="O34" s="3">
        <v>75353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3">
        <v>43390.05</v>
      </c>
      <c r="AC34" s="3">
        <v>78891</v>
      </c>
      <c r="AD34" s="3">
        <v>46200.000000000007</v>
      </c>
      <c r="AE34" s="3">
        <v>84000</v>
      </c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3">
        <v>11330.000000000002</v>
      </c>
      <c r="AW34" s="3">
        <v>20600</v>
      </c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3">
        <v>19355.050000000003</v>
      </c>
      <c r="BS34" s="3">
        <v>35191</v>
      </c>
      <c r="BT34" s="42"/>
      <c r="BU34" s="42"/>
    </row>
    <row r="35" spans="1:73" s="22" customFormat="1" ht="14.25" x14ac:dyDescent="0.15">
      <c r="A35" s="28">
        <v>32</v>
      </c>
      <c r="B35" s="3">
        <v>12104.95</v>
      </c>
      <c r="C35" s="3">
        <v>22009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3">
        <v>43163.450000000004</v>
      </c>
      <c r="O35" s="3">
        <v>78479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3">
        <v>20977</v>
      </c>
      <c r="AC35" s="3">
        <v>38140</v>
      </c>
      <c r="AD35" s="3">
        <v>53926.950000000004</v>
      </c>
      <c r="AE35" s="3">
        <v>98049</v>
      </c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3">
        <v>11330.000000000002</v>
      </c>
      <c r="AW35" s="3">
        <v>20600</v>
      </c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3">
        <v>19250</v>
      </c>
      <c r="BS35" s="3">
        <v>35000</v>
      </c>
      <c r="BT35" s="42"/>
      <c r="BU35" s="42"/>
    </row>
    <row r="36" spans="1:73" s="22" customFormat="1" ht="14.25" x14ac:dyDescent="0.15">
      <c r="A36" s="28">
        <v>33</v>
      </c>
      <c r="B36" s="3">
        <v>12104.95</v>
      </c>
      <c r="C36" s="3">
        <v>22009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3">
        <v>19281.900000000001</v>
      </c>
      <c r="O36" s="3">
        <v>35058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3">
        <v>46273.15</v>
      </c>
      <c r="AC36" s="3">
        <v>84133</v>
      </c>
      <c r="AD36" s="3">
        <v>19250</v>
      </c>
      <c r="AE36" s="3">
        <v>35000</v>
      </c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3">
        <v>11330.000000000002</v>
      </c>
      <c r="AW36" s="3">
        <v>20600</v>
      </c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3">
        <v>46334.200000000004</v>
      </c>
      <c r="BS36" s="3">
        <v>84244</v>
      </c>
      <c r="BT36" s="42"/>
      <c r="BU36" s="42"/>
    </row>
    <row r="37" spans="1:73" s="22" customFormat="1" ht="14.25" x14ac:dyDescent="0.15">
      <c r="A37" s="28">
        <v>34</v>
      </c>
      <c r="B37" s="3">
        <v>12104.95</v>
      </c>
      <c r="C37" s="3">
        <v>22009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3">
        <v>43173.9</v>
      </c>
      <c r="O37" s="3">
        <v>78498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3">
        <v>45328.800000000003</v>
      </c>
      <c r="AC37" s="3">
        <v>82416</v>
      </c>
      <c r="AD37" s="3">
        <v>21450</v>
      </c>
      <c r="AE37" s="3">
        <v>39000</v>
      </c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3">
        <v>43739.850000000006</v>
      </c>
      <c r="BS37" s="3">
        <v>79527</v>
      </c>
      <c r="BT37" s="42"/>
      <c r="BU37" s="42"/>
    </row>
    <row r="38" spans="1:73" s="22" customFormat="1" ht="14.25" x14ac:dyDescent="0.15">
      <c r="A38" s="28">
        <v>35</v>
      </c>
      <c r="B38" s="3">
        <v>20515</v>
      </c>
      <c r="C38" s="3">
        <v>37300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">
        <v>46200.000000000007</v>
      </c>
      <c r="O38" s="3">
        <v>84000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3">
        <v>43390.05</v>
      </c>
      <c r="AC38" s="3">
        <v>78891</v>
      </c>
      <c r="AD38" s="3">
        <v>45335.950000000004</v>
      </c>
      <c r="AE38" s="3">
        <v>82429</v>
      </c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3">
        <v>45798.500000000007</v>
      </c>
      <c r="BS38" s="3">
        <v>83270</v>
      </c>
      <c r="BT38" s="42"/>
      <c r="BU38" s="42"/>
    </row>
    <row r="39" spans="1:73" s="22" customFormat="1" ht="14.25" x14ac:dyDescent="0.15">
      <c r="A39" s="28">
        <v>36</v>
      </c>
      <c r="B39" s="3">
        <v>11561.000000000002</v>
      </c>
      <c r="C39" s="3">
        <v>21020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3">
        <v>43401.600000000006</v>
      </c>
      <c r="O39" s="3">
        <v>78912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3">
        <v>45100.000000000007</v>
      </c>
      <c r="AC39" s="3">
        <v>82000</v>
      </c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3">
        <v>44000</v>
      </c>
      <c r="BS39" s="3">
        <v>80000</v>
      </c>
      <c r="BT39" s="42"/>
      <c r="BU39" s="42"/>
    </row>
    <row r="40" spans="1:73" s="22" customFormat="1" ht="14.25" x14ac:dyDescent="0.15">
      <c r="A40" s="28">
        <v>37</v>
      </c>
      <c r="B40" s="3">
        <v>12375.000000000002</v>
      </c>
      <c r="C40" s="3">
        <v>22500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3">
        <v>19303.900000000001</v>
      </c>
      <c r="O40" s="3">
        <v>35098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3">
        <v>45210.000000000007</v>
      </c>
      <c r="AC40" s="3">
        <v>82200</v>
      </c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3">
        <v>20992.95</v>
      </c>
      <c r="BS40" s="3">
        <v>38169</v>
      </c>
      <c r="BT40" s="42"/>
      <c r="BU40" s="42"/>
    </row>
    <row r="41" spans="1:73" s="22" customFormat="1" ht="14.25" x14ac:dyDescent="0.15">
      <c r="A41" s="28">
        <v>38</v>
      </c>
      <c r="B41" s="3">
        <v>11302.500000000002</v>
      </c>
      <c r="C41" s="3">
        <v>20550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3">
        <v>41625.65</v>
      </c>
      <c r="O41" s="3">
        <v>75683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3">
        <v>45210.000000000007</v>
      </c>
      <c r="AC41" s="3">
        <v>82200</v>
      </c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3">
        <v>46035.000000000007</v>
      </c>
      <c r="BS41" s="3">
        <v>83700</v>
      </c>
      <c r="BT41" s="42"/>
      <c r="BU41" s="42"/>
    </row>
    <row r="42" spans="1:73" s="22" customFormat="1" ht="14.25" x14ac:dyDescent="0.15">
      <c r="A42" s="28">
        <v>39</v>
      </c>
      <c r="B42" s="3">
        <v>12430.550000000001</v>
      </c>
      <c r="C42" s="3">
        <v>22601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3">
        <v>46279.200000000004</v>
      </c>
      <c r="O42" s="3">
        <v>84144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3">
        <v>46206.600000000006</v>
      </c>
      <c r="AC42" s="3">
        <v>84012</v>
      </c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3">
        <v>46200.000000000007</v>
      </c>
      <c r="BS42" s="3">
        <v>84000</v>
      </c>
      <c r="BT42" s="42"/>
      <c r="BU42" s="42"/>
    </row>
    <row r="43" spans="1:73" s="22" customFormat="1" ht="14.25" x14ac:dyDescent="0.15">
      <c r="A43" s="28">
        <v>40</v>
      </c>
      <c r="B43" s="3">
        <v>12432.750000000002</v>
      </c>
      <c r="C43" s="3">
        <v>22605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3">
        <v>45810.05</v>
      </c>
      <c r="O43" s="3">
        <v>83291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3">
        <v>46206.600000000006</v>
      </c>
      <c r="AC43" s="3">
        <v>84012</v>
      </c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3">
        <v>19362.2</v>
      </c>
      <c r="BS43" s="3">
        <v>35204</v>
      </c>
      <c r="BT43" s="42"/>
      <c r="BU43" s="42"/>
    </row>
    <row r="44" spans="1:73" s="22" customFormat="1" ht="14.25" x14ac:dyDescent="0.15">
      <c r="A44" s="28">
        <v>41</v>
      </c>
      <c r="B44" s="3">
        <v>12432.750000000002</v>
      </c>
      <c r="C44" s="3">
        <v>22605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3">
        <v>46279.200000000004</v>
      </c>
      <c r="O44" s="3">
        <v>84144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3">
        <v>46206.600000000006</v>
      </c>
      <c r="AC44" s="3">
        <v>84012</v>
      </c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3">
        <v>45650.000000000007</v>
      </c>
      <c r="BS44" s="3">
        <v>83000</v>
      </c>
      <c r="BT44" s="42"/>
      <c r="BU44" s="42"/>
    </row>
    <row r="45" spans="1:73" s="22" customFormat="1" ht="14.25" x14ac:dyDescent="0.15">
      <c r="A45" s="28">
        <v>42</v>
      </c>
      <c r="B45" s="3">
        <v>12375.000000000002</v>
      </c>
      <c r="C45" s="3">
        <v>22500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3">
        <v>46200.000000000007</v>
      </c>
      <c r="O45" s="3">
        <v>84000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3">
        <v>46206.600000000006</v>
      </c>
      <c r="AC45" s="3">
        <v>84012</v>
      </c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3">
        <v>45348.600000000006</v>
      </c>
      <c r="BS45" s="3">
        <v>82452</v>
      </c>
      <c r="BT45" s="42"/>
      <c r="BU45" s="42"/>
    </row>
    <row r="46" spans="1:73" s="22" customFormat="1" ht="14.25" x14ac:dyDescent="0.15">
      <c r="A46" s="28">
        <v>43</v>
      </c>
      <c r="B46" s="3">
        <v>20973.7</v>
      </c>
      <c r="C46" s="3">
        <v>38134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3">
        <v>21236.050000000003</v>
      </c>
      <c r="O46" s="3">
        <v>38611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3">
        <v>46242.9</v>
      </c>
      <c r="AC46" s="3">
        <v>84078</v>
      </c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3">
        <v>45723.15</v>
      </c>
      <c r="BS46" s="3">
        <v>83133</v>
      </c>
      <c r="BT46" s="42"/>
      <c r="BU46" s="42"/>
    </row>
    <row r="47" spans="1:73" s="22" customFormat="1" ht="14.25" x14ac:dyDescent="0.15">
      <c r="A47" s="28">
        <v>44</v>
      </c>
      <c r="B47" s="3">
        <v>11457.050000000001</v>
      </c>
      <c r="C47" s="3">
        <v>20831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3">
        <v>21236.050000000003</v>
      </c>
      <c r="O47" s="3">
        <v>38611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3">
        <v>46242.9</v>
      </c>
      <c r="AC47" s="3">
        <v>84078</v>
      </c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3">
        <v>45723.15</v>
      </c>
      <c r="BS47" s="3">
        <v>83133</v>
      </c>
      <c r="BT47" s="42"/>
      <c r="BU47" s="42"/>
    </row>
    <row r="48" spans="1:73" s="22" customFormat="1" ht="14.25" x14ac:dyDescent="0.15">
      <c r="A48" s="28">
        <v>45</v>
      </c>
      <c r="B48" s="3">
        <v>11457.050000000001</v>
      </c>
      <c r="C48" s="3">
        <v>20831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">
        <v>46200.000000000007</v>
      </c>
      <c r="O48" s="3">
        <v>84000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3">
        <v>46200.000000000007</v>
      </c>
      <c r="AC48" s="3">
        <v>84000</v>
      </c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3">
        <v>45650.000000000007</v>
      </c>
      <c r="BS48" s="3">
        <v>83000</v>
      </c>
      <c r="BT48" s="42"/>
      <c r="BU48" s="42"/>
    </row>
    <row r="49" spans="1:73" s="22" customFormat="1" ht="14.25" x14ac:dyDescent="0.15">
      <c r="A49" s="28">
        <v>46</v>
      </c>
      <c r="B49" s="3">
        <v>12181.95</v>
      </c>
      <c r="C49" s="3">
        <v>22149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3">
        <v>46200.000000000007</v>
      </c>
      <c r="O49" s="3">
        <v>84000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3">
        <v>46200.000000000007</v>
      </c>
      <c r="AC49" s="3">
        <v>84000</v>
      </c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3">
        <v>45650.000000000007</v>
      </c>
      <c r="BS49" s="3">
        <v>83000</v>
      </c>
      <c r="BT49" s="42"/>
      <c r="BU49" s="42"/>
    </row>
    <row r="50" spans="1:73" s="22" customFormat="1" ht="14.25" x14ac:dyDescent="0.15">
      <c r="A50" s="28">
        <v>47</v>
      </c>
      <c r="B50" s="3">
        <v>11510.400000000001</v>
      </c>
      <c r="C50" s="3">
        <v>20928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3">
        <v>46200.000000000007</v>
      </c>
      <c r="O50" s="3">
        <v>84000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3">
        <v>46242.9</v>
      </c>
      <c r="AC50" s="3">
        <v>84078</v>
      </c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3">
        <v>46207.700000000004</v>
      </c>
      <c r="BS50" s="3">
        <v>84014</v>
      </c>
      <c r="BT50" s="42"/>
      <c r="BU50" s="42"/>
    </row>
    <row r="51" spans="1:73" s="22" customFormat="1" ht="14.25" x14ac:dyDescent="0.15">
      <c r="A51" s="28">
        <v>48</v>
      </c>
      <c r="B51" s="3">
        <v>12146.750000000002</v>
      </c>
      <c r="C51" s="3">
        <v>22085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3">
        <v>12516.900000000001</v>
      </c>
      <c r="O51" s="3">
        <v>22758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3">
        <v>46200.000000000007</v>
      </c>
      <c r="AC51" s="3">
        <v>84000</v>
      </c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3">
        <v>46257.200000000004</v>
      </c>
      <c r="BS51" s="3">
        <v>84104</v>
      </c>
      <c r="BT51" s="42"/>
      <c r="BU51" s="42"/>
    </row>
    <row r="52" spans="1:73" s="22" customFormat="1" ht="14.25" x14ac:dyDescent="0.15">
      <c r="A52" s="28">
        <v>49</v>
      </c>
      <c r="B52" s="3">
        <v>20515</v>
      </c>
      <c r="C52" s="3">
        <v>37300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3">
        <v>12464.1</v>
      </c>
      <c r="O52" s="3">
        <v>22662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3">
        <v>46200.000000000007</v>
      </c>
      <c r="AC52" s="3">
        <v>84000</v>
      </c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3">
        <v>20981.4</v>
      </c>
      <c r="BS52" s="3">
        <v>38148</v>
      </c>
      <c r="BT52" s="42"/>
      <c r="BU52" s="42"/>
    </row>
    <row r="53" spans="1:73" s="22" customFormat="1" ht="14.25" x14ac:dyDescent="0.15">
      <c r="A53" s="28">
        <v>50</v>
      </c>
      <c r="B53" s="3">
        <v>11561.000000000002</v>
      </c>
      <c r="C53" s="3">
        <v>21020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3">
        <v>12517.45</v>
      </c>
      <c r="O53" s="3">
        <v>22759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3">
        <v>46200.000000000007</v>
      </c>
      <c r="AC53" s="3">
        <v>84000</v>
      </c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3">
        <v>45650.000000000007</v>
      </c>
      <c r="BS53" s="3">
        <v>83000</v>
      </c>
      <c r="BT53" s="42"/>
      <c r="BU53" s="42"/>
    </row>
    <row r="54" spans="1:73" s="22" customFormat="1" ht="14.25" x14ac:dyDescent="0.15">
      <c r="A54" s="28">
        <v>51</v>
      </c>
      <c r="B54" s="3">
        <v>12146.750000000002</v>
      </c>
      <c r="C54" s="3">
        <v>22085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3">
        <v>12417.35</v>
      </c>
      <c r="O54" s="3">
        <v>22577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3">
        <v>46242.9</v>
      </c>
      <c r="AC54" s="3">
        <v>84078</v>
      </c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3">
        <v>46035.000000000007</v>
      </c>
      <c r="BS54" s="3">
        <v>83700</v>
      </c>
      <c r="BT54" s="42"/>
      <c r="BU54" s="42"/>
    </row>
    <row r="55" spans="1:73" s="22" customFormat="1" ht="14.25" x14ac:dyDescent="0.15">
      <c r="A55" s="28">
        <v>52</v>
      </c>
      <c r="B55" s="3">
        <v>12216.050000000001</v>
      </c>
      <c r="C55" s="3">
        <v>22211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3">
        <v>45210.000000000007</v>
      </c>
      <c r="O55" s="3">
        <v>82200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3">
        <v>46200.000000000007</v>
      </c>
      <c r="AC55" s="3">
        <v>84000</v>
      </c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3">
        <v>45348.600000000006</v>
      </c>
      <c r="BS55" s="3">
        <v>82452</v>
      </c>
      <c r="BT55" s="42"/>
      <c r="BU55" s="42"/>
    </row>
    <row r="56" spans="1:73" s="22" customFormat="1" ht="14.25" x14ac:dyDescent="0.15">
      <c r="A56" s="28">
        <v>53</v>
      </c>
      <c r="B56" s="3">
        <v>12221.550000000001</v>
      </c>
      <c r="C56" s="3">
        <v>22221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3">
        <v>45810.05</v>
      </c>
      <c r="O56" s="3">
        <v>83291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3">
        <v>46242.9</v>
      </c>
      <c r="AC56" s="3">
        <v>84078</v>
      </c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3">
        <v>46035.000000000007</v>
      </c>
      <c r="BS56" s="3">
        <v>83700</v>
      </c>
      <c r="BT56" s="42"/>
      <c r="BU56" s="42"/>
    </row>
    <row r="57" spans="1:73" s="22" customFormat="1" ht="14.25" x14ac:dyDescent="0.15">
      <c r="A57" s="28">
        <v>54</v>
      </c>
      <c r="B57" s="3">
        <v>20515</v>
      </c>
      <c r="C57" s="3">
        <v>37300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3">
        <v>46536.600000000006</v>
      </c>
      <c r="O57" s="3">
        <v>84612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3">
        <v>46242.9</v>
      </c>
      <c r="AC57" s="3">
        <v>84078</v>
      </c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</row>
    <row r="58" spans="1:73" s="22" customFormat="1" ht="14.25" x14ac:dyDescent="0.15">
      <c r="A58" s="28">
        <v>55</v>
      </c>
      <c r="B58" s="3">
        <v>12146.750000000002</v>
      </c>
      <c r="C58" s="3">
        <v>22085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3">
        <v>20900</v>
      </c>
      <c r="O58" s="3">
        <v>38000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">
        <v>46200.000000000007</v>
      </c>
      <c r="AC58" s="3">
        <v>84000</v>
      </c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</row>
    <row r="59" spans="1:73" s="22" customFormat="1" ht="14.25" x14ac:dyDescent="0.15">
      <c r="A59" s="28">
        <v>56</v>
      </c>
      <c r="B59" s="3">
        <v>11302.500000000002</v>
      </c>
      <c r="C59" s="3">
        <v>20550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">
        <v>20900</v>
      </c>
      <c r="O59" s="3">
        <v>38000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">
        <v>21227.800000000003</v>
      </c>
      <c r="AC59" s="3">
        <v>38596</v>
      </c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</row>
    <row r="60" spans="1:73" s="22" customFormat="1" ht="14.25" x14ac:dyDescent="0.15">
      <c r="A60" s="28">
        <v>57</v>
      </c>
      <c r="B60" s="3">
        <v>11302.500000000002</v>
      </c>
      <c r="C60" s="3">
        <v>20550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3">
        <v>45335.950000000004</v>
      </c>
      <c r="O60" s="3">
        <v>82429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">
        <v>21227.800000000003</v>
      </c>
      <c r="AC60" s="3">
        <v>38596</v>
      </c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</row>
    <row r="61" spans="1:73" s="22" customFormat="1" ht="14.25" x14ac:dyDescent="0.15">
      <c r="A61" s="28">
        <v>58</v>
      </c>
      <c r="B61" s="3">
        <v>11561.000000000002</v>
      </c>
      <c r="C61" s="3">
        <v>21020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3">
        <v>45241.9</v>
      </c>
      <c r="O61" s="3">
        <v>82258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3">
        <v>12780.35</v>
      </c>
      <c r="AC61" s="3">
        <v>23237</v>
      </c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</row>
    <row r="62" spans="1:73" s="22" customFormat="1" ht="14.25" x14ac:dyDescent="0.15">
      <c r="A62" s="28">
        <v>59</v>
      </c>
      <c r="B62" s="3">
        <v>11561.000000000002</v>
      </c>
      <c r="C62" s="3">
        <v>21020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3">
        <v>45817.750000000007</v>
      </c>
      <c r="O62" s="3">
        <v>83305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3">
        <v>44000</v>
      </c>
      <c r="AC62" s="3">
        <v>80000</v>
      </c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</row>
    <row r="63" spans="1:73" s="22" customFormat="1" ht="14.25" x14ac:dyDescent="0.15">
      <c r="A63" s="28">
        <v>60</v>
      </c>
      <c r="B63" s="3">
        <v>12146.750000000002</v>
      </c>
      <c r="C63" s="3">
        <v>22085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3">
        <v>45826.55</v>
      </c>
      <c r="O63" s="3">
        <v>83321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</row>
    <row r="64" spans="1:73" s="22" customFormat="1" ht="14.25" x14ac:dyDescent="0.15">
      <c r="A64" s="28">
        <v>61</v>
      </c>
      <c r="B64" s="3">
        <v>11302.500000000002</v>
      </c>
      <c r="C64" s="3">
        <v>20550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3">
        <v>45856.250000000007</v>
      </c>
      <c r="O64" s="3">
        <v>83375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</row>
    <row r="65" spans="1:73" s="22" customFormat="1" ht="14.25" x14ac:dyDescent="0.15">
      <c r="A65" s="28">
        <v>62</v>
      </c>
      <c r="B65" s="3">
        <v>12181.95</v>
      </c>
      <c r="C65" s="3">
        <v>22149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3">
        <v>45815.55</v>
      </c>
      <c r="O65" s="3">
        <v>83301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</row>
    <row r="66" spans="1:73" s="22" customFormat="1" ht="14.25" x14ac:dyDescent="0.15">
      <c r="A66" s="28">
        <v>63</v>
      </c>
      <c r="B66" s="3">
        <v>11385.000000000002</v>
      </c>
      <c r="C66" s="3">
        <v>20700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3">
        <v>45858.450000000004</v>
      </c>
      <c r="O66" s="3">
        <v>83379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</row>
    <row r="67" spans="1:73" s="22" customFormat="1" ht="14.25" x14ac:dyDescent="0.15">
      <c r="A67" s="28">
        <v>64</v>
      </c>
      <c r="B67" s="3">
        <v>20900</v>
      </c>
      <c r="C67" s="3">
        <v>38000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3">
        <v>45864.500000000007</v>
      </c>
      <c r="O67" s="3">
        <v>83390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</row>
    <row r="68" spans="1:73" s="22" customFormat="1" ht="14.25" x14ac:dyDescent="0.15">
      <c r="A68" s="28">
        <v>65</v>
      </c>
      <c r="B68" s="3">
        <v>20900</v>
      </c>
      <c r="C68" s="3">
        <v>38000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3">
        <v>43401.05</v>
      </c>
      <c r="O68" s="3">
        <v>78911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</row>
    <row r="69" spans="1:73" s="22" customFormat="1" ht="14.25" x14ac:dyDescent="0.15">
      <c r="A69" s="28">
        <v>66</v>
      </c>
      <c r="B69" s="3">
        <v>20900</v>
      </c>
      <c r="C69" s="3">
        <v>38000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3">
        <v>44102.3</v>
      </c>
      <c r="O69" s="3">
        <v>80186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</row>
    <row r="70" spans="1:73" s="22" customFormat="1" ht="14.25" x14ac:dyDescent="0.15">
      <c r="A70" s="28">
        <v>67</v>
      </c>
      <c r="B70" s="3">
        <v>46200.000000000007</v>
      </c>
      <c r="C70" s="3">
        <v>84000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3">
        <v>43393.9</v>
      </c>
      <c r="O70" s="3">
        <v>78898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</row>
    <row r="71" spans="1:73" s="22" customFormat="1" ht="14.25" x14ac:dyDescent="0.15">
      <c r="A71" s="28">
        <v>68</v>
      </c>
      <c r="B71" s="3">
        <v>32665.600000000002</v>
      </c>
      <c r="C71" s="3">
        <v>59392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3">
        <v>43419.75</v>
      </c>
      <c r="O71" s="3">
        <v>78945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</row>
    <row r="72" spans="1:73" s="22" customFormat="1" ht="14.25" x14ac:dyDescent="0.15">
      <c r="A72" s="28">
        <v>69</v>
      </c>
      <c r="B72" s="3">
        <v>41250</v>
      </c>
      <c r="C72" s="3">
        <v>75000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3">
        <v>12421.750000000002</v>
      </c>
      <c r="O72" s="3">
        <v>22585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</row>
    <row r="73" spans="1:73" s="22" customFormat="1" ht="14.25" x14ac:dyDescent="0.15">
      <c r="A73" s="28">
        <v>70</v>
      </c>
      <c r="B73" s="3">
        <v>19370.45</v>
      </c>
      <c r="C73" s="3">
        <v>35219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3">
        <v>45811.15</v>
      </c>
      <c r="O73" s="3">
        <v>83293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</row>
    <row r="74" spans="1:73" s="22" customFormat="1" ht="14.25" x14ac:dyDescent="0.15">
      <c r="A74" s="28">
        <v>71</v>
      </c>
      <c r="B74" s="3">
        <v>19371</v>
      </c>
      <c r="C74" s="3">
        <v>35220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3">
        <v>44083.600000000006</v>
      </c>
      <c r="O74" s="3">
        <v>80152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</row>
    <row r="75" spans="1:73" s="22" customFormat="1" ht="14.25" x14ac:dyDescent="0.15">
      <c r="A75" s="28">
        <v>72</v>
      </c>
      <c r="B75" s="3">
        <v>11398.750000000002</v>
      </c>
      <c r="C75" s="3">
        <v>20725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3">
        <v>43157.950000000004</v>
      </c>
      <c r="O75" s="3">
        <v>78469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</row>
    <row r="76" spans="1:73" s="22" customFormat="1" ht="14.25" x14ac:dyDescent="0.15">
      <c r="A76" s="28">
        <v>73</v>
      </c>
      <c r="B76" s="69">
        <v>11302.500000000002</v>
      </c>
      <c r="C76" s="3">
        <v>20550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3">
        <v>20900</v>
      </c>
      <c r="O76" s="3">
        <v>38000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</row>
    <row r="77" spans="1:73" s="22" customFormat="1" ht="14.25" x14ac:dyDescent="0.15">
      <c r="A77" s="28">
        <v>74</v>
      </c>
      <c r="B77" s="3">
        <v>33133.100000000006</v>
      </c>
      <c r="C77" s="3">
        <v>60242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3">
        <v>45313.4</v>
      </c>
      <c r="O77" s="3">
        <v>82388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</row>
    <row r="78" spans="1:73" s="22" customFormat="1" ht="14.25" x14ac:dyDescent="0.15">
      <c r="A78" s="28">
        <v>75</v>
      </c>
      <c r="B78" s="3">
        <v>43630.950000000004</v>
      </c>
      <c r="C78" s="3">
        <v>79329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3">
        <v>45210.000000000007</v>
      </c>
      <c r="O78" s="3">
        <v>82200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</row>
    <row r="79" spans="1:73" s="22" customFormat="1" ht="14.25" x14ac:dyDescent="0.15">
      <c r="A79" s="28">
        <v>76</v>
      </c>
      <c r="B79" s="3">
        <v>43630.950000000004</v>
      </c>
      <c r="C79" s="3">
        <v>79329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3">
        <v>45100.000000000007</v>
      </c>
      <c r="O79" s="3">
        <v>82000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</row>
    <row r="80" spans="1:73" s="22" customFormat="1" ht="14.25" x14ac:dyDescent="0.15">
      <c r="A80" s="28">
        <v>77</v>
      </c>
      <c r="B80" s="3">
        <v>43630.950000000004</v>
      </c>
      <c r="C80" s="3">
        <v>79329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3">
        <v>47204.850000000006</v>
      </c>
      <c r="O80" s="3">
        <v>85827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</row>
    <row r="81" spans="1:73" s="22" customFormat="1" ht="14.25" x14ac:dyDescent="0.15">
      <c r="A81" s="28">
        <v>78</v>
      </c>
      <c r="B81" s="3">
        <v>43630.950000000004</v>
      </c>
      <c r="C81" s="3">
        <v>79329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3">
        <v>43626.55</v>
      </c>
      <c r="O81" s="3">
        <v>79321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</row>
    <row r="82" spans="1:73" s="22" customFormat="1" ht="14.25" x14ac:dyDescent="0.15">
      <c r="A82" s="28">
        <v>79</v>
      </c>
      <c r="B82" s="3">
        <v>41462.300000000003</v>
      </c>
      <c r="C82" s="3">
        <v>75386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3">
        <v>11375.1</v>
      </c>
      <c r="O82" s="3">
        <v>20682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</row>
    <row r="83" spans="1:73" s="22" customFormat="1" ht="14.25" x14ac:dyDescent="0.15">
      <c r="A83" s="28">
        <v>80</v>
      </c>
      <c r="B83" s="3">
        <v>44000</v>
      </c>
      <c r="C83" s="3">
        <v>80000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3">
        <v>43168.4</v>
      </c>
      <c r="O83" s="3">
        <v>78488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</row>
    <row r="84" spans="1:73" s="22" customFormat="1" ht="14.25" x14ac:dyDescent="0.15">
      <c r="A84" s="28">
        <v>81</v>
      </c>
      <c r="B84" s="3">
        <v>46632.850000000006</v>
      </c>
      <c r="C84" s="3">
        <v>84787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3">
        <v>11385.000000000002</v>
      </c>
      <c r="O84" s="3">
        <v>20700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</row>
    <row r="85" spans="1:73" s="22" customFormat="1" ht="14.25" x14ac:dyDescent="0.15">
      <c r="A85" s="28">
        <v>82</v>
      </c>
      <c r="B85" s="3">
        <v>46636.700000000004</v>
      </c>
      <c r="C85" s="3">
        <v>84794</v>
      </c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3">
        <v>20597.5</v>
      </c>
      <c r="O85" s="3">
        <v>37450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</row>
    <row r="86" spans="1:73" s="22" customFormat="1" ht="14.25" x14ac:dyDescent="0.15">
      <c r="A86" s="28">
        <v>83</v>
      </c>
      <c r="B86" s="3">
        <v>44300.3</v>
      </c>
      <c r="C86" s="3">
        <v>80546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3">
        <v>45861.200000000004</v>
      </c>
      <c r="O86" s="3">
        <v>83384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</row>
    <row r="87" spans="1:73" s="22" customFormat="1" ht="14.25" x14ac:dyDescent="0.15">
      <c r="A87" s="28">
        <v>84</v>
      </c>
      <c r="B87" s="3">
        <v>20955</v>
      </c>
      <c r="C87" s="3">
        <v>38100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3">
        <v>43203.05</v>
      </c>
      <c r="O87" s="3">
        <v>78551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</row>
    <row r="88" spans="1:73" s="22" customFormat="1" ht="14.25" x14ac:dyDescent="0.15">
      <c r="A88" s="28">
        <v>85</v>
      </c>
      <c r="B88" s="3">
        <v>20955</v>
      </c>
      <c r="C88" s="3">
        <v>38100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3">
        <v>43161.25</v>
      </c>
      <c r="O88" s="3">
        <v>78475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</row>
    <row r="89" spans="1:73" s="22" customFormat="1" ht="14.25" x14ac:dyDescent="0.15">
      <c r="A89" s="28">
        <v>86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3">
        <v>18490.45</v>
      </c>
      <c r="O89" s="3">
        <v>33619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</row>
    <row r="90" spans="1:73" s="22" customFormat="1" ht="14.25" x14ac:dyDescent="0.15">
      <c r="A90" s="28">
        <v>87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3">
        <v>45210.000000000007</v>
      </c>
      <c r="O90" s="3">
        <v>82200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</row>
    <row r="91" spans="1:73" s="22" customFormat="1" ht="14.25" x14ac:dyDescent="0.15">
      <c r="A91" s="28">
        <v>88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3">
        <v>44092.950000000004</v>
      </c>
      <c r="O91" s="3">
        <v>80169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</row>
    <row r="92" spans="1:73" s="22" customFormat="1" ht="14.25" x14ac:dyDescent="0.15">
      <c r="A92" s="28">
        <v>89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3">
        <v>42900</v>
      </c>
      <c r="O92" s="3">
        <v>78000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</row>
    <row r="93" spans="1:73" s="22" customFormat="1" ht="14.25" x14ac:dyDescent="0.15">
      <c r="A93" s="28">
        <v>90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3">
        <v>43178.850000000006</v>
      </c>
      <c r="O93" s="3">
        <v>78507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</row>
    <row r="94" spans="1:73" s="22" customFormat="1" ht="14.25" x14ac:dyDescent="0.15">
      <c r="A94" s="28">
        <v>91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3">
        <v>43380.700000000004</v>
      </c>
      <c r="O94" s="3">
        <v>78874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</row>
    <row r="95" spans="1:73" s="22" customFormat="1" ht="14.25" x14ac:dyDescent="0.15">
      <c r="A95" s="28">
        <v>92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3">
        <v>15438.500000000002</v>
      </c>
      <c r="O95" s="3">
        <v>28070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</row>
    <row r="96" spans="1:73" s="22" customFormat="1" ht="14.25" x14ac:dyDescent="0.15">
      <c r="A96" s="28">
        <v>93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3">
        <v>41358.9</v>
      </c>
      <c r="O96" s="3">
        <v>75198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</row>
    <row r="97" spans="1:75" s="22" customFormat="1" ht="14.25" x14ac:dyDescent="0.15">
      <c r="A97" s="28">
        <v>94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3">
        <v>43165.100000000006</v>
      </c>
      <c r="O97" s="3">
        <v>78482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</row>
    <row r="98" spans="1:75" s="22" customFormat="1" ht="14.25" x14ac:dyDescent="0.15">
      <c r="A98" s="28">
        <v>95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3">
        <v>43410.950000000004</v>
      </c>
      <c r="O98" s="3">
        <v>78929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</row>
    <row r="99" spans="1:75" s="22" customFormat="1" ht="14.25" x14ac:dyDescent="0.15">
      <c r="A99" s="28">
        <v>96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3">
        <v>43398.850000000006</v>
      </c>
      <c r="O99" s="3">
        <v>78907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</row>
    <row r="100" spans="1:75" s="22" customFormat="1" ht="14.25" x14ac:dyDescent="0.15">
      <c r="A100" s="28">
        <v>97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3">
        <v>43403.8</v>
      </c>
      <c r="O100" s="3">
        <v>78916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</row>
    <row r="101" spans="1:75" s="22" customFormat="1" ht="14.25" x14ac:dyDescent="0.15">
      <c r="A101" s="28">
        <v>98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3">
        <v>43396.100000000006</v>
      </c>
      <c r="O101" s="3">
        <v>78902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</row>
    <row r="102" spans="1:75" s="22" customFormat="1" ht="26.25" customHeight="1" x14ac:dyDescent="0.15">
      <c r="A102" s="23" t="s">
        <v>6</v>
      </c>
      <c r="B102" s="70">
        <f>SUM(B4:B101)</f>
        <v>1962396.7000000002</v>
      </c>
      <c r="C102" s="71">
        <f>SUM(C4:C101)</f>
        <v>3567994</v>
      </c>
      <c r="D102" s="70">
        <f t="shared" ref="D102:AO102" si="0">SUM(D4:D101)</f>
        <v>63498.6</v>
      </c>
      <c r="E102" s="71">
        <f t="shared" si="0"/>
        <v>115452</v>
      </c>
      <c r="F102" s="70">
        <f>SUM(F4:F101)</f>
        <v>84531.150000000009</v>
      </c>
      <c r="G102" s="71">
        <f>SUM(G4:G101)</f>
        <v>153693</v>
      </c>
      <c r="H102" s="70">
        <f>SUM(H4:H101)</f>
        <v>43168.4</v>
      </c>
      <c r="I102" s="71">
        <f t="shared" si="0"/>
        <v>78488</v>
      </c>
      <c r="J102" s="70">
        <f t="shared" si="0"/>
        <v>41361.65</v>
      </c>
      <c r="K102" s="71">
        <f t="shared" si="0"/>
        <v>75203</v>
      </c>
      <c r="L102" s="70">
        <f>SUM(L4:L101)</f>
        <v>12612.050000000001</v>
      </c>
      <c r="M102" s="71">
        <f t="shared" si="0"/>
        <v>22931</v>
      </c>
      <c r="N102" s="70">
        <f t="shared" si="0"/>
        <v>3879359</v>
      </c>
      <c r="O102" s="71">
        <f t="shared" si="0"/>
        <v>7053380</v>
      </c>
      <c r="P102" s="70">
        <f t="shared" si="0"/>
        <v>1058643.8500000003</v>
      </c>
      <c r="Q102" s="71">
        <f t="shared" si="0"/>
        <v>1924807</v>
      </c>
      <c r="R102" s="70">
        <f t="shared" si="0"/>
        <v>19531.600000000002</v>
      </c>
      <c r="S102" s="71">
        <f t="shared" si="0"/>
        <v>35512</v>
      </c>
      <c r="T102" s="70">
        <f t="shared" si="0"/>
        <v>12695.1</v>
      </c>
      <c r="U102" s="71">
        <f t="shared" si="0"/>
        <v>23082</v>
      </c>
      <c r="V102" s="70">
        <f t="shared" si="0"/>
        <v>40089.5</v>
      </c>
      <c r="W102" s="71">
        <f t="shared" si="0"/>
        <v>72890</v>
      </c>
      <c r="X102" s="70">
        <f t="shared" si="0"/>
        <v>43154.100000000006</v>
      </c>
      <c r="Y102" s="71">
        <f t="shared" si="0"/>
        <v>78462</v>
      </c>
      <c r="Z102" s="70">
        <f t="shared" si="0"/>
        <v>134447.5</v>
      </c>
      <c r="AA102" s="71">
        <f t="shared" si="0"/>
        <v>244450</v>
      </c>
      <c r="AB102" s="70">
        <f t="shared" si="0"/>
        <v>2239373.9499999997</v>
      </c>
      <c r="AC102" s="71">
        <f t="shared" si="0"/>
        <v>4071589</v>
      </c>
      <c r="AD102" s="70">
        <f t="shared" si="0"/>
        <v>1405295.0999999999</v>
      </c>
      <c r="AE102" s="71">
        <f t="shared" si="0"/>
        <v>2555082</v>
      </c>
      <c r="AF102" s="70">
        <f t="shared" si="0"/>
        <v>457306.85</v>
      </c>
      <c r="AG102" s="71">
        <f t="shared" si="0"/>
        <v>831467</v>
      </c>
      <c r="AH102" s="70">
        <f t="shared" si="0"/>
        <v>480514.10000000009</v>
      </c>
      <c r="AI102" s="71">
        <f t="shared" si="0"/>
        <v>873662</v>
      </c>
      <c r="AJ102" s="70">
        <f t="shared" si="0"/>
        <v>216824.85</v>
      </c>
      <c r="AK102" s="71">
        <f t="shared" si="0"/>
        <v>394227</v>
      </c>
      <c r="AL102" s="70">
        <f t="shared" si="0"/>
        <v>58306.600000000006</v>
      </c>
      <c r="AM102" s="71">
        <f t="shared" si="0"/>
        <v>106012</v>
      </c>
      <c r="AN102" s="70">
        <f t="shared" si="0"/>
        <v>45210.000000000007</v>
      </c>
      <c r="AO102" s="71">
        <f t="shared" si="0"/>
        <v>82200</v>
      </c>
      <c r="AP102" s="70">
        <f t="shared" ref="AP102:AU102" si="1">SUM(AP4:AP101)</f>
        <v>229082.7</v>
      </c>
      <c r="AQ102" s="71">
        <f t="shared" si="1"/>
        <v>416514</v>
      </c>
      <c r="AR102" s="70">
        <f t="shared" si="1"/>
        <v>38500</v>
      </c>
      <c r="AS102" s="71">
        <f t="shared" si="1"/>
        <v>70000</v>
      </c>
      <c r="AT102" s="70">
        <f t="shared" si="1"/>
        <v>12678.050000000001</v>
      </c>
      <c r="AU102" s="71">
        <f t="shared" si="1"/>
        <v>23051</v>
      </c>
      <c r="AV102" s="70">
        <f t="shared" ref="AV102:BA102" si="2">SUM(AV4:AV101)</f>
        <v>1039613.3</v>
      </c>
      <c r="AW102" s="71">
        <f t="shared" si="2"/>
        <v>1890206</v>
      </c>
      <c r="AX102" s="70">
        <f t="shared" si="2"/>
        <v>752734.9500000003</v>
      </c>
      <c r="AY102" s="71">
        <f t="shared" si="2"/>
        <v>1368609</v>
      </c>
      <c r="AZ102" s="70">
        <f t="shared" si="2"/>
        <v>787587.35000000021</v>
      </c>
      <c r="BA102" s="71">
        <f t="shared" si="2"/>
        <v>1431977</v>
      </c>
      <c r="BB102" s="70">
        <f t="shared" ref="BB102:BU102" si="3">SUM(BB4:BB101)</f>
        <v>356408.8</v>
      </c>
      <c r="BC102" s="71">
        <f t="shared" si="3"/>
        <v>648016</v>
      </c>
      <c r="BD102" s="70">
        <f t="shared" si="3"/>
        <v>115519.25</v>
      </c>
      <c r="BE102" s="71">
        <f t="shared" si="3"/>
        <v>210035</v>
      </c>
      <c r="BF102" s="70">
        <f t="shared" si="3"/>
        <v>97516.65</v>
      </c>
      <c r="BG102" s="70">
        <f t="shared" si="3"/>
        <v>177303</v>
      </c>
      <c r="BH102" s="70">
        <f t="shared" ref="BH102:BK102" si="4">SUM(BH4:BH101)</f>
        <v>131522.60000000003</v>
      </c>
      <c r="BI102" s="70">
        <f t="shared" si="4"/>
        <v>239132</v>
      </c>
      <c r="BJ102" s="70">
        <f t="shared" si="4"/>
        <v>83281.55</v>
      </c>
      <c r="BK102" s="70">
        <f t="shared" si="4"/>
        <v>151421</v>
      </c>
      <c r="BL102" s="70">
        <f t="shared" ref="BL102:BQ102" si="5">SUM(BL4:BL101)</f>
        <v>85605.300000000017</v>
      </c>
      <c r="BM102" s="70">
        <f t="shared" si="5"/>
        <v>155646</v>
      </c>
      <c r="BN102" s="70">
        <f t="shared" si="5"/>
        <v>44111.65</v>
      </c>
      <c r="BO102" s="70">
        <f t="shared" si="5"/>
        <v>80203</v>
      </c>
      <c r="BP102" s="70">
        <f t="shared" si="5"/>
        <v>12535.6</v>
      </c>
      <c r="BQ102" s="70">
        <f t="shared" si="5"/>
        <v>22792</v>
      </c>
      <c r="BR102" s="70">
        <f t="shared" ref="BR102:BS102" si="6">SUM(BR4:BR101)</f>
        <v>2066729.4999999995</v>
      </c>
      <c r="BS102" s="70">
        <f t="shared" si="6"/>
        <v>3757690</v>
      </c>
      <c r="BT102" s="70">
        <f t="shared" si="3"/>
        <v>41464.5</v>
      </c>
      <c r="BU102" s="71">
        <f t="shared" si="3"/>
        <v>75390</v>
      </c>
      <c r="BV102" s="24">
        <f>B102+D102+F102+H102+J102+L102+N102+P102+R102+T102+V102+X102+Z102+AB102+AD102+AF102+AH102+AJ102+AL102+AN102+AP102+AR102+AT102+AV102+AX102+AZ102+BB102+BD102+BF102+BH102+BJ102+BL102+BN102+BP102+BR102+BT102</f>
        <v>18193212.399999999</v>
      </c>
      <c r="BW102" s="24">
        <f>C102+E102+G102+I102+K102+M102+O102+Q102+S102+U102+W102+Y102+AA102+AC102+AE102+AG102+AI102+AK102+AM102+AO102+AQ102+AS102+AU102+AW102+AY102+BA102+BC102+BE102+BG102+BI102+BK102+BM102+BO102+BQ102+BS102+BU102</f>
        <v>33078568</v>
      </c>
    </row>
    <row r="103" spans="1:75" x14ac:dyDescent="0.15">
      <c r="A103" s="25"/>
      <c r="B103" s="112" t="str">
        <f>B2</f>
        <v>リベリア</v>
      </c>
      <c r="C103" s="112"/>
      <c r="D103" s="112" t="str">
        <f t="shared" ref="D103" si="7">D2</f>
        <v>アルジェリア</v>
      </c>
      <c r="E103" s="112"/>
      <c r="F103" s="112" t="str">
        <f t="shared" ref="F103" si="8">F2</f>
        <v>サントメ・プリンシペ</v>
      </c>
      <c r="G103" s="112"/>
      <c r="H103" s="110" t="str">
        <f t="shared" ref="H103" si="9">H2</f>
        <v>カメルーン</v>
      </c>
      <c r="I103" s="111"/>
      <c r="J103" s="112" t="str">
        <f t="shared" ref="J103" si="10">J2</f>
        <v>ジブチ</v>
      </c>
      <c r="K103" s="112"/>
      <c r="L103" s="112" t="str">
        <f t="shared" ref="L103" si="11">L2</f>
        <v>コモロ</v>
      </c>
      <c r="M103" s="112"/>
      <c r="N103" s="112" t="str">
        <f t="shared" ref="N103" si="12">N2</f>
        <v>パナマ</v>
      </c>
      <c r="O103" s="112"/>
      <c r="P103" s="110" t="str">
        <f t="shared" ref="P103" si="13">P2</f>
        <v>バハマ</v>
      </c>
      <c r="Q103" s="111"/>
      <c r="R103" s="110" t="str">
        <f t="shared" ref="R103" si="14">R2</f>
        <v>キューバ</v>
      </c>
      <c r="S103" s="111"/>
      <c r="T103" s="110" t="str">
        <f t="shared" ref="T103" si="15">T2</f>
        <v>バミューダ諸島</v>
      </c>
      <c r="U103" s="111"/>
      <c r="V103" s="110" t="str">
        <f t="shared" ref="V103" si="16">V2</f>
        <v>ペルー</v>
      </c>
      <c r="W103" s="111"/>
      <c r="X103" s="110" t="str">
        <f t="shared" ref="X103" si="17">X2</f>
        <v>ブラジル</v>
      </c>
      <c r="Y103" s="111"/>
      <c r="Z103" s="110" t="str">
        <f t="shared" ref="Z103" si="18">Z2</f>
        <v>日本</v>
      </c>
      <c r="AA103" s="111"/>
      <c r="AB103" s="110" t="str">
        <f t="shared" ref="AB103" si="19">AB2</f>
        <v>シンガポール</v>
      </c>
      <c r="AC103" s="111"/>
      <c r="AD103" s="110" t="str">
        <f t="shared" ref="AD103" si="20">AD2</f>
        <v>香港</v>
      </c>
      <c r="AE103" s="111"/>
      <c r="AF103" s="110" t="str">
        <f t="shared" ref="AF103" si="21">AF2</f>
        <v>インドネシア</v>
      </c>
      <c r="AG103" s="111"/>
      <c r="AH103" s="110" t="str">
        <f t="shared" ref="AH103" si="22">AH2</f>
        <v>インド</v>
      </c>
      <c r="AI103" s="111"/>
      <c r="AJ103" s="110" t="str">
        <f t="shared" ref="AJ103" si="23">AJ2</f>
        <v>タイ</v>
      </c>
      <c r="AK103" s="111"/>
      <c r="AL103" s="110" t="str">
        <f t="shared" ref="AL103" si="24">AL2</f>
        <v>中国</v>
      </c>
      <c r="AM103" s="111"/>
      <c r="AN103" s="110" t="str">
        <f t="shared" ref="AN103" si="25">AN2</f>
        <v>バングラデシュ</v>
      </c>
      <c r="AO103" s="111"/>
      <c r="AP103" s="110" t="str">
        <f t="shared" ref="AP103" si="26">AP2</f>
        <v>クウェート</v>
      </c>
      <c r="AQ103" s="111"/>
      <c r="AR103" s="110" t="str">
        <f t="shared" ref="AR103" si="27">AR2</f>
        <v>サウジアラビア</v>
      </c>
      <c r="AS103" s="111"/>
      <c r="AT103" s="110" t="str">
        <f t="shared" ref="AT103" si="28">AT2</f>
        <v>カタール</v>
      </c>
      <c r="AU103" s="111"/>
      <c r="AV103" s="110" t="str">
        <f t="shared" ref="AV103" si="29">AV2</f>
        <v>ノルウェー</v>
      </c>
      <c r="AW103" s="111"/>
      <c r="AX103" s="110" t="str">
        <f t="shared" ref="AX103" si="30">AX2</f>
        <v>マルタ</v>
      </c>
      <c r="AY103" s="111"/>
      <c r="AZ103" s="110" t="str">
        <f t="shared" ref="AZ103" si="31">AZ2</f>
        <v>マン島</v>
      </c>
      <c r="BA103" s="111"/>
      <c r="BB103" s="117" t="str">
        <f t="shared" ref="BB103" si="32">BB2</f>
        <v>ベルギー</v>
      </c>
      <c r="BC103" s="118"/>
      <c r="BD103" s="117" t="str">
        <f t="shared" ref="BD103" si="33">BD2</f>
        <v>デンマーク</v>
      </c>
      <c r="BE103" s="118"/>
      <c r="BF103" s="117" t="str">
        <f t="shared" ref="BF103:BH103" si="34">BF2</f>
        <v>ギリシャ</v>
      </c>
      <c r="BG103" s="118"/>
      <c r="BH103" s="117" t="str">
        <f t="shared" si="34"/>
        <v>フランス</v>
      </c>
      <c r="BI103" s="118"/>
      <c r="BJ103" s="117" t="str">
        <f t="shared" ref="BJ103" si="35">BJ2</f>
        <v>イタリア</v>
      </c>
      <c r="BK103" s="118"/>
      <c r="BL103" s="117" t="str">
        <f t="shared" ref="BL103" si="36">BL2</f>
        <v>ドイツ</v>
      </c>
      <c r="BM103" s="118"/>
      <c r="BN103" s="117" t="str">
        <f t="shared" ref="BN103" si="37">BN2</f>
        <v>イギリス</v>
      </c>
      <c r="BO103" s="118"/>
      <c r="BP103" s="117" t="str">
        <f t="shared" ref="BP103" si="38">BP2</f>
        <v>キプロス</v>
      </c>
      <c r="BQ103" s="118"/>
      <c r="BR103" s="117" t="str">
        <f t="shared" ref="BR103" si="39">BR2</f>
        <v>マーシャル諸島</v>
      </c>
      <c r="BS103" s="118"/>
      <c r="BT103" s="116" t="str">
        <f t="shared" ref="BT103" si="40">BT2</f>
        <v>Unknown</v>
      </c>
      <c r="BU103" s="116"/>
    </row>
    <row r="104" spans="1:75" ht="17.25" x14ac:dyDescent="0.15">
      <c r="A104" s="26"/>
      <c r="B104" s="31" t="s">
        <v>542</v>
      </c>
      <c r="C104" s="31" t="s">
        <v>441</v>
      </c>
      <c r="D104" s="31" t="s">
        <v>542</v>
      </c>
      <c r="E104" s="31" t="s">
        <v>441</v>
      </c>
      <c r="F104" s="31" t="s">
        <v>542</v>
      </c>
      <c r="G104" s="31" t="s">
        <v>441</v>
      </c>
      <c r="H104" s="31" t="s">
        <v>542</v>
      </c>
      <c r="I104" s="31" t="s">
        <v>441</v>
      </c>
      <c r="J104" s="31" t="s">
        <v>542</v>
      </c>
      <c r="K104" s="31" t="s">
        <v>441</v>
      </c>
      <c r="L104" s="31" t="s">
        <v>542</v>
      </c>
      <c r="M104" s="31" t="s">
        <v>441</v>
      </c>
      <c r="N104" s="31" t="s">
        <v>542</v>
      </c>
      <c r="O104" s="31" t="s">
        <v>441</v>
      </c>
      <c r="P104" s="31" t="s">
        <v>542</v>
      </c>
      <c r="Q104" s="31" t="s">
        <v>441</v>
      </c>
      <c r="R104" s="31" t="s">
        <v>542</v>
      </c>
      <c r="S104" s="31" t="s">
        <v>441</v>
      </c>
      <c r="T104" s="31" t="s">
        <v>542</v>
      </c>
      <c r="U104" s="31" t="s">
        <v>441</v>
      </c>
      <c r="V104" s="31" t="s">
        <v>542</v>
      </c>
      <c r="W104" s="31" t="s">
        <v>441</v>
      </c>
      <c r="X104" s="31" t="s">
        <v>542</v>
      </c>
      <c r="Y104" s="31" t="s">
        <v>441</v>
      </c>
      <c r="Z104" s="31" t="s">
        <v>542</v>
      </c>
      <c r="AA104" s="31" t="s">
        <v>441</v>
      </c>
      <c r="AB104" s="31" t="s">
        <v>542</v>
      </c>
      <c r="AC104" s="31" t="s">
        <v>441</v>
      </c>
      <c r="AD104" s="31" t="s">
        <v>542</v>
      </c>
      <c r="AE104" s="31" t="s">
        <v>441</v>
      </c>
      <c r="AF104" s="31" t="s">
        <v>542</v>
      </c>
      <c r="AG104" s="31" t="s">
        <v>441</v>
      </c>
      <c r="AH104" s="31" t="s">
        <v>542</v>
      </c>
      <c r="AI104" s="31" t="s">
        <v>441</v>
      </c>
      <c r="AJ104" s="31" t="s">
        <v>542</v>
      </c>
      <c r="AK104" s="31" t="s">
        <v>441</v>
      </c>
      <c r="AL104" s="31" t="s">
        <v>542</v>
      </c>
      <c r="AM104" s="31" t="s">
        <v>441</v>
      </c>
      <c r="AN104" s="31" t="s">
        <v>542</v>
      </c>
      <c r="AO104" s="31" t="s">
        <v>441</v>
      </c>
      <c r="AP104" s="31" t="s">
        <v>542</v>
      </c>
      <c r="AQ104" s="31" t="s">
        <v>441</v>
      </c>
      <c r="AR104" s="31" t="s">
        <v>542</v>
      </c>
      <c r="AS104" s="31" t="s">
        <v>441</v>
      </c>
      <c r="AT104" s="31" t="s">
        <v>542</v>
      </c>
      <c r="AU104" s="31" t="s">
        <v>441</v>
      </c>
      <c r="AV104" s="31" t="s">
        <v>542</v>
      </c>
      <c r="AW104" s="31" t="s">
        <v>441</v>
      </c>
      <c r="AX104" s="31" t="s">
        <v>542</v>
      </c>
      <c r="AY104" s="31" t="s">
        <v>441</v>
      </c>
      <c r="AZ104" s="31" t="s">
        <v>542</v>
      </c>
      <c r="BA104" s="31" t="s">
        <v>441</v>
      </c>
      <c r="BB104" s="31" t="s">
        <v>542</v>
      </c>
      <c r="BC104" s="31" t="s">
        <v>441</v>
      </c>
      <c r="BD104" s="31" t="s">
        <v>542</v>
      </c>
      <c r="BE104" s="31" t="s">
        <v>441</v>
      </c>
      <c r="BF104" s="31" t="s">
        <v>542</v>
      </c>
      <c r="BG104" s="31" t="s">
        <v>441</v>
      </c>
      <c r="BH104" s="85" t="s">
        <v>542</v>
      </c>
      <c r="BI104" s="85" t="s">
        <v>441</v>
      </c>
      <c r="BJ104" s="85" t="s">
        <v>542</v>
      </c>
      <c r="BK104" s="85" t="s">
        <v>441</v>
      </c>
      <c r="BL104" s="85" t="s">
        <v>542</v>
      </c>
      <c r="BM104" s="85" t="s">
        <v>441</v>
      </c>
      <c r="BN104" s="85" t="s">
        <v>542</v>
      </c>
      <c r="BO104" s="85" t="s">
        <v>441</v>
      </c>
      <c r="BP104" s="85" t="s">
        <v>542</v>
      </c>
      <c r="BQ104" s="85" t="s">
        <v>441</v>
      </c>
      <c r="BR104" s="85" t="s">
        <v>542</v>
      </c>
      <c r="BS104" s="85" t="s">
        <v>441</v>
      </c>
      <c r="BT104" s="31" t="s">
        <v>542</v>
      </c>
      <c r="BU104" s="31" t="s">
        <v>441</v>
      </c>
    </row>
    <row r="105" spans="1:75" x14ac:dyDescent="0.15">
      <c r="A105" s="20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pans="1:75" x14ac:dyDescent="0.15">
      <c r="A106" s="20"/>
      <c r="B106" s="19">
        <f>COUNTA(B4:B101)</f>
        <v>85</v>
      </c>
      <c r="C106" s="18"/>
      <c r="D106" s="19">
        <f>COUNTA(D4:D101)</f>
        <v>4</v>
      </c>
      <c r="F106" s="19">
        <f>COUNTA(F4:F101)</f>
        <v>2</v>
      </c>
      <c r="H106" s="19">
        <f t="shared" ref="H106:AL106" si="41">COUNTA(H4:H101)</f>
        <v>1</v>
      </c>
      <c r="J106" s="19">
        <f t="shared" si="41"/>
        <v>1</v>
      </c>
      <c r="L106" s="19">
        <f t="shared" si="41"/>
        <v>1</v>
      </c>
      <c r="N106" s="19">
        <f t="shared" si="41"/>
        <v>98</v>
      </c>
      <c r="P106" s="19">
        <f t="shared" si="41"/>
        <v>23</v>
      </c>
      <c r="R106" s="19">
        <f t="shared" si="41"/>
        <v>1</v>
      </c>
      <c r="T106" s="19">
        <f t="shared" si="41"/>
        <v>1</v>
      </c>
      <c r="V106" s="19">
        <f t="shared" si="41"/>
        <v>2</v>
      </c>
      <c r="X106" s="19">
        <f t="shared" si="41"/>
        <v>1</v>
      </c>
      <c r="Z106" s="19">
        <f t="shared" si="41"/>
        <v>3</v>
      </c>
      <c r="AB106" s="19">
        <f t="shared" si="41"/>
        <v>59</v>
      </c>
      <c r="AD106" s="19">
        <f t="shared" si="41"/>
        <v>35</v>
      </c>
      <c r="AF106" s="19">
        <f t="shared" si="41"/>
        <v>22</v>
      </c>
      <c r="AH106" s="19">
        <f t="shared" si="41"/>
        <v>12</v>
      </c>
      <c r="AJ106" s="19">
        <f t="shared" si="41"/>
        <v>5</v>
      </c>
      <c r="AL106" s="19">
        <f t="shared" si="41"/>
        <v>2</v>
      </c>
      <c r="AN106" s="19">
        <f>COUNTA(AN4:AN101)</f>
        <v>1</v>
      </c>
      <c r="AP106" s="19">
        <f>COUNTA(AP4:AP101)</f>
        <v>5</v>
      </c>
      <c r="AR106" s="19">
        <f>COUNTA(AR4:AR101)</f>
        <v>2</v>
      </c>
      <c r="AT106" s="19">
        <f>COUNTA(AT4:AT101)</f>
        <v>1</v>
      </c>
      <c r="AV106" s="19">
        <f>COUNTA(AV4:AV101)</f>
        <v>33</v>
      </c>
      <c r="AX106" s="19">
        <f>COUNTA(AX4:AX101)</f>
        <v>25</v>
      </c>
      <c r="AZ106" s="19">
        <f>COUNTA(AZ4:AZ101)</f>
        <v>18</v>
      </c>
      <c r="BB106" s="19">
        <f>COUNTA(BB4:BB101)</f>
        <v>17</v>
      </c>
      <c r="BD106" s="19">
        <f>COUNTA(BD4:BD101)</f>
        <v>9</v>
      </c>
      <c r="BF106" s="19">
        <f>COUNTA(BF4:BF101)</f>
        <v>5</v>
      </c>
      <c r="BH106" s="19">
        <f>COUNTA(BH4:BH101)</f>
        <v>4</v>
      </c>
      <c r="BJ106" s="19">
        <f>COUNTA(BJ4:BJ101)</f>
        <v>4</v>
      </c>
      <c r="BL106" s="19">
        <f>COUNTA(BL4:BL101)</f>
        <v>3</v>
      </c>
      <c r="BN106" s="19">
        <f>COUNTA(BN4:BN101)</f>
        <v>1</v>
      </c>
      <c r="BP106" s="19">
        <f>COUNTA(BP4:BP101)</f>
        <v>1</v>
      </c>
      <c r="BR106" s="19">
        <f>COUNTA(BR4:BR101)</f>
        <v>53</v>
      </c>
      <c r="BT106" s="19">
        <f>COUNTA(BT4:BT101)</f>
        <v>1</v>
      </c>
      <c r="BV106" s="19">
        <f>SUM(B106:BU106)</f>
        <v>541</v>
      </c>
    </row>
    <row r="107" spans="1:75" x14ac:dyDescent="0.15">
      <c r="A107" s="21"/>
    </row>
    <row r="108" spans="1:75" x14ac:dyDescent="0.15">
      <c r="A108" s="21"/>
    </row>
    <row r="109" spans="1:75" x14ac:dyDescent="0.15">
      <c r="A109" s="21"/>
    </row>
    <row r="110" spans="1:75" x14ac:dyDescent="0.15">
      <c r="A110" s="21"/>
    </row>
    <row r="111" spans="1:75" x14ac:dyDescent="0.15">
      <c r="A111" s="21"/>
    </row>
    <row r="112" spans="1:75" x14ac:dyDescent="0.15">
      <c r="A112" s="21"/>
    </row>
    <row r="113" spans="1:1" x14ac:dyDescent="0.15">
      <c r="A113" s="21"/>
    </row>
    <row r="114" spans="1:1" x14ac:dyDescent="0.15">
      <c r="A114" s="21"/>
    </row>
    <row r="115" spans="1:1" x14ac:dyDescent="0.15">
      <c r="A115" s="21"/>
    </row>
    <row r="116" spans="1:1" x14ac:dyDescent="0.15">
      <c r="A116" s="21"/>
    </row>
    <row r="117" spans="1:1" x14ac:dyDescent="0.15">
      <c r="A117" s="21"/>
    </row>
    <row r="118" spans="1:1" x14ac:dyDescent="0.15">
      <c r="A118" s="21"/>
    </row>
    <row r="119" spans="1:1" x14ac:dyDescent="0.15">
      <c r="A119" s="21"/>
    </row>
    <row r="120" spans="1:1" x14ac:dyDescent="0.15">
      <c r="A120" s="21"/>
    </row>
    <row r="121" spans="1:1" x14ac:dyDescent="0.15">
      <c r="A121" s="21"/>
    </row>
    <row r="122" spans="1:1" x14ac:dyDescent="0.15">
      <c r="A122" s="21"/>
    </row>
    <row r="123" spans="1:1" x14ac:dyDescent="0.15">
      <c r="A123" s="21"/>
    </row>
    <row r="124" spans="1:1" x14ac:dyDescent="0.15">
      <c r="A124" s="21"/>
    </row>
    <row r="125" spans="1:1" x14ac:dyDescent="0.15">
      <c r="A125" s="21"/>
    </row>
    <row r="126" spans="1:1" x14ac:dyDescent="0.15">
      <c r="A126" s="21"/>
    </row>
    <row r="127" spans="1:1" x14ac:dyDescent="0.15">
      <c r="A127" s="21"/>
    </row>
    <row r="128" spans="1:1" x14ac:dyDescent="0.15">
      <c r="A128" s="21"/>
    </row>
    <row r="129" spans="1:1" x14ac:dyDescent="0.15">
      <c r="A129" s="21"/>
    </row>
    <row r="130" spans="1:1" x14ac:dyDescent="0.15">
      <c r="A130" s="21"/>
    </row>
    <row r="131" spans="1:1" x14ac:dyDescent="0.15">
      <c r="A131" s="21"/>
    </row>
    <row r="132" spans="1:1" x14ac:dyDescent="0.15">
      <c r="A132" s="21"/>
    </row>
    <row r="133" spans="1:1" x14ac:dyDescent="0.15">
      <c r="A133" s="21"/>
    </row>
    <row r="134" spans="1:1" x14ac:dyDescent="0.15">
      <c r="A134" s="21"/>
    </row>
    <row r="135" spans="1:1" x14ac:dyDescent="0.15">
      <c r="A135" s="21"/>
    </row>
    <row r="136" spans="1:1" x14ac:dyDescent="0.15">
      <c r="A136" s="21"/>
    </row>
    <row r="137" spans="1:1" x14ac:dyDescent="0.15">
      <c r="A137" s="21"/>
    </row>
    <row r="138" spans="1:1" x14ac:dyDescent="0.15">
      <c r="A138" s="21"/>
    </row>
    <row r="139" spans="1:1" x14ac:dyDescent="0.15">
      <c r="A139" s="21"/>
    </row>
    <row r="140" spans="1:1" x14ac:dyDescent="0.15">
      <c r="A140" s="21"/>
    </row>
    <row r="141" spans="1:1" x14ac:dyDescent="0.15">
      <c r="A141" s="21"/>
    </row>
    <row r="142" spans="1:1" x14ac:dyDescent="0.15">
      <c r="A142" s="21"/>
    </row>
    <row r="143" spans="1:1" x14ac:dyDescent="0.15">
      <c r="A143" s="21"/>
    </row>
    <row r="144" spans="1:1" x14ac:dyDescent="0.15">
      <c r="A144" s="21"/>
    </row>
    <row r="145" spans="1:1" x14ac:dyDescent="0.15">
      <c r="A145" s="21"/>
    </row>
    <row r="146" spans="1:1" x14ac:dyDescent="0.15">
      <c r="A146" s="21"/>
    </row>
    <row r="147" spans="1:1" x14ac:dyDescent="0.15">
      <c r="A147" s="21"/>
    </row>
    <row r="148" spans="1:1" x14ac:dyDescent="0.15">
      <c r="A148" s="21"/>
    </row>
    <row r="149" spans="1:1" x14ac:dyDescent="0.15">
      <c r="A149" s="21"/>
    </row>
    <row r="150" spans="1:1" x14ac:dyDescent="0.15">
      <c r="A150" s="21"/>
    </row>
    <row r="151" spans="1:1" x14ac:dyDescent="0.15">
      <c r="A151" s="21"/>
    </row>
    <row r="152" spans="1:1" x14ac:dyDescent="0.15">
      <c r="A152" s="21"/>
    </row>
    <row r="153" spans="1:1" x14ac:dyDescent="0.15">
      <c r="A153" s="21"/>
    </row>
    <row r="154" spans="1:1" x14ac:dyDescent="0.15">
      <c r="A154" s="21"/>
    </row>
    <row r="155" spans="1:1" x14ac:dyDescent="0.15">
      <c r="A155" s="21"/>
    </row>
    <row r="156" spans="1:1" x14ac:dyDescent="0.15">
      <c r="A156" s="21"/>
    </row>
    <row r="157" spans="1:1" x14ac:dyDescent="0.15">
      <c r="A157" s="21"/>
    </row>
    <row r="158" spans="1:1" x14ac:dyDescent="0.15">
      <c r="A158" s="21"/>
    </row>
    <row r="159" spans="1:1" x14ac:dyDescent="0.15">
      <c r="A159" s="21"/>
    </row>
    <row r="160" spans="1:1" x14ac:dyDescent="0.15">
      <c r="A160" s="21"/>
    </row>
    <row r="161" spans="1:1" x14ac:dyDescent="0.15">
      <c r="A161" s="21"/>
    </row>
    <row r="162" spans="1:1" x14ac:dyDescent="0.15">
      <c r="A162" s="21"/>
    </row>
    <row r="163" spans="1:1" x14ac:dyDescent="0.15">
      <c r="A163" s="21"/>
    </row>
    <row r="164" spans="1:1" x14ac:dyDescent="0.15">
      <c r="A164" s="21"/>
    </row>
    <row r="165" spans="1:1" x14ac:dyDescent="0.15">
      <c r="A165" s="21"/>
    </row>
    <row r="166" spans="1:1" x14ac:dyDescent="0.15">
      <c r="A166" s="21"/>
    </row>
    <row r="167" spans="1:1" x14ac:dyDescent="0.15">
      <c r="A167" s="21"/>
    </row>
    <row r="168" spans="1:1" x14ac:dyDescent="0.15">
      <c r="A168" s="21"/>
    </row>
    <row r="169" spans="1:1" x14ac:dyDescent="0.15">
      <c r="A169" s="21"/>
    </row>
    <row r="170" spans="1:1" x14ac:dyDescent="0.15">
      <c r="A170" s="21"/>
    </row>
    <row r="171" spans="1:1" x14ac:dyDescent="0.15">
      <c r="A171" s="21"/>
    </row>
    <row r="172" spans="1:1" x14ac:dyDescent="0.15">
      <c r="A172" s="21"/>
    </row>
    <row r="173" spans="1:1" x14ac:dyDescent="0.15">
      <c r="A173" s="21"/>
    </row>
    <row r="174" spans="1:1" x14ac:dyDescent="0.15">
      <c r="A174" s="21"/>
    </row>
    <row r="175" spans="1:1" x14ac:dyDescent="0.15">
      <c r="A175" s="21"/>
    </row>
    <row r="176" spans="1:1" x14ac:dyDescent="0.15">
      <c r="A176" s="21"/>
    </row>
    <row r="177" spans="1:1" x14ac:dyDescent="0.15">
      <c r="A177" s="21"/>
    </row>
    <row r="178" spans="1:1" x14ac:dyDescent="0.15">
      <c r="A178" s="21"/>
    </row>
    <row r="179" spans="1:1" x14ac:dyDescent="0.15">
      <c r="A179" s="21"/>
    </row>
    <row r="180" spans="1:1" x14ac:dyDescent="0.15">
      <c r="A180" s="21"/>
    </row>
  </sheetData>
  <mergeCells count="72">
    <mergeCell ref="BJ103:BK103"/>
    <mergeCell ref="BL103:BM103"/>
    <mergeCell ref="BN2:BO2"/>
    <mergeCell ref="BP2:BQ2"/>
    <mergeCell ref="BR2:BS2"/>
    <mergeCell ref="BN103:BO103"/>
    <mergeCell ref="BP103:BQ103"/>
    <mergeCell ref="BR103:BS103"/>
    <mergeCell ref="AZ2:BA2"/>
    <mergeCell ref="AX2:AY2"/>
    <mergeCell ref="BT2:BU2"/>
    <mergeCell ref="BT103:BU103"/>
    <mergeCell ref="BB2:BC2"/>
    <mergeCell ref="BD2:BE2"/>
    <mergeCell ref="BB103:BC103"/>
    <mergeCell ref="BD103:BE103"/>
    <mergeCell ref="BF2:BG2"/>
    <mergeCell ref="BF103:BG103"/>
    <mergeCell ref="AX103:AY103"/>
    <mergeCell ref="AZ103:BA103"/>
    <mergeCell ref="BH2:BI2"/>
    <mergeCell ref="BH103:BI103"/>
    <mergeCell ref="BJ2:BK2"/>
    <mergeCell ref="BL2:BM2"/>
    <mergeCell ref="AV2:AW2"/>
    <mergeCell ref="AV103:AW103"/>
    <mergeCell ref="AH103:AI103"/>
    <mergeCell ref="AJ103:AK103"/>
    <mergeCell ref="AL2:AM2"/>
    <mergeCell ref="AL103:AM103"/>
    <mergeCell ref="AP2:AQ2"/>
    <mergeCell ref="AP103:AQ103"/>
    <mergeCell ref="AR2:AS2"/>
    <mergeCell ref="AR103:AS103"/>
    <mergeCell ref="AT2:AU2"/>
    <mergeCell ref="AT103:AU103"/>
    <mergeCell ref="AN2:AO2"/>
    <mergeCell ref="AJ2:AK2"/>
    <mergeCell ref="AN103:AO103"/>
    <mergeCell ref="B103:C103"/>
    <mergeCell ref="D103:E103"/>
    <mergeCell ref="H103:I103"/>
    <mergeCell ref="J103:K103"/>
    <mergeCell ref="L103:M103"/>
    <mergeCell ref="F103:G103"/>
    <mergeCell ref="AF103:AG103"/>
    <mergeCell ref="Z103:AA103"/>
    <mergeCell ref="AB103:AC103"/>
    <mergeCell ref="L2:M2"/>
    <mergeCell ref="R103:S103"/>
    <mergeCell ref="T103:U103"/>
    <mergeCell ref="V103:W103"/>
    <mergeCell ref="X103:Y103"/>
    <mergeCell ref="N2:O2"/>
    <mergeCell ref="P2:Q2"/>
    <mergeCell ref="N103:O103"/>
    <mergeCell ref="P103:Q103"/>
    <mergeCell ref="AD103:AE103"/>
    <mergeCell ref="B2:C2"/>
    <mergeCell ref="D2:E2"/>
    <mergeCell ref="H2:I2"/>
    <mergeCell ref="J2:K2"/>
    <mergeCell ref="AH2:AI2"/>
    <mergeCell ref="R2:S2"/>
    <mergeCell ref="T2:U2"/>
    <mergeCell ref="V2:W2"/>
    <mergeCell ref="X2:Y2"/>
    <mergeCell ref="Z2:AA2"/>
    <mergeCell ref="AB2:AC2"/>
    <mergeCell ref="AD2:AE2"/>
    <mergeCell ref="AF2:AG2"/>
    <mergeCell ref="F2:G2"/>
  </mergeCells>
  <phoneticPr fontId="2"/>
  <pageMargins left="0.39370078740157483" right="0.39370078740157483" top="0.39370078740157483" bottom="0.39370078740157483" header="0" footer="0"/>
  <pageSetup paperSize="8" scale="55" orientation="landscape" verticalDpi="0" r:id="rId1"/>
  <headerFooter alignWithMargins="0"/>
  <colBreaks count="1" manualBreakCount="1">
    <brk id="37" max="10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CCC9-EC28-4C6D-ABE7-BD788CC3ED92}">
  <dimension ref="A1:H563"/>
  <sheetViews>
    <sheetView zoomScale="85" zoomScaleNormal="85" workbookViewId="0">
      <selection activeCell="F8" sqref="F8"/>
    </sheetView>
  </sheetViews>
  <sheetFormatPr defaultRowHeight="15.75" x14ac:dyDescent="0.25"/>
  <cols>
    <col min="1" max="1" width="5.5" style="43" bestFit="1" customWidth="1"/>
    <col min="2" max="2" width="21.75" style="43" customWidth="1"/>
    <col min="3" max="4" width="10.625" style="43" customWidth="1"/>
    <col min="5" max="5" width="10.625" style="67" customWidth="1"/>
    <col min="6" max="6" width="32.25" style="43" bestFit="1" customWidth="1"/>
    <col min="7" max="7" width="33.625" style="43" bestFit="1" customWidth="1"/>
    <col min="8" max="8" width="4.875" style="43" customWidth="1"/>
    <col min="9" max="16384" width="9" style="43"/>
  </cols>
  <sheetData>
    <row r="1" spans="1:8" ht="30" x14ac:dyDescent="0.25">
      <c r="A1" s="119" t="s">
        <v>443</v>
      </c>
      <c r="B1" s="119"/>
      <c r="C1" s="119"/>
      <c r="D1" s="119"/>
      <c r="E1" s="119"/>
      <c r="F1" s="119"/>
      <c r="G1" s="119"/>
    </row>
    <row r="2" spans="1:8" s="33" customFormat="1" x14ac:dyDescent="0.15">
      <c r="E2" s="44"/>
      <c r="G2" s="34" t="s">
        <v>615</v>
      </c>
    </row>
    <row r="3" spans="1:8" s="33" customFormat="1" ht="16.5" thickBot="1" x14ac:dyDescent="0.2">
      <c r="B3" s="45"/>
      <c r="C3" s="45"/>
      <c r="D3" s="45"/>
      <c r="E3" s="44"/>
      <c r="F3" s="120" t="s">
        <v>614</v>
      </c>
      <c r="G3" s="120"/>
    </row>
    <row r="4" spans="1:8" ht="48" thickBot="1" x14ac:dyDescent="0.3">
      <c r="A4" s="46" t="s">
        <v>54</v>
      </c>
      <c r="B4" s="47" t="s">
        <v>444</v>
      </c>
      <c r="C4" s="48" t="s">
        <v>34</v>
      </c>
      <c r="D4" s="48" t="s">
        <v>55</v>
      </c>
      <c r="E4" s="47" t="s">
        <v>35</v>
      </c>
      <c r="F4" s="47" t="s">
        <v>46</v>
      </c>
      <c r="G4" s="47" t="s">
        <v>56</v>
      </c>
      <c r="H4" s="83" t="s">
        <v>609</v>
      </c>
    </row>
    <row r="5" spans="1:8" ht="20.100000000000001" customHeight="1" x14ac:dyDescent="0.25">
      <c r="A5" s="86">
        <v>1</v>
      </c>
      <c r="B5" s="95" t="s">
        <v>616</v>
      </c>
      <c r="C5" s="87">
        <f t="shared" ref="C5:C68" si="0">0.55*D5</f>
        <v>43388.4</v>
      </c>
      <c r="D5" s="87">
        <v>78888</v>
      </c>
      <c r="E5" s="88">
        <v>2000.06</v>
      </c>
      <c r="F5" s="89" t="s">
        <v>11</v>
      </c>
      <c r="G5" s="89" t="s">
        <v>617</v>
      </c>
      <c r="H5" s="43">
        <v>7</v>
      </c>
    </row>
    <row r="6" spans="1:8" ht="20.100000000000001" customHeight="1" x14ac:dyDescent="0.25">
      <c r="A6" s="49">
        <v>2</v>
      </c>
      <c r="B6" s="96" t="s">
        <v>613</v>
      </c>
      <c r="C6" s="9">
        <f t="shared" si="0"/>
        <v>12170.95</v>
      </c>
      <c r="D6" s="9">
        <v>22129</v>
      </c>
      <c r="E6" s="50">
        <v>2015.01</v>
      </c>
      <c r="F6" s="51" t="s">
        <v>17</v>
      </c>
      <c r="G6" s="51"/>
      <c r="H6" s="33">
        <v>28</v>
      </c>
    </row>
    <row r="7" spans="1:8" ht="20.100000000000001" customHeight="1" x14ac:dyDescent="0.25">
      <c r="A7" s="49">
        <v>3</v>
      </c>
      <c r="B7" s="96" t="s">
        <v>445</v>
      </c>
      <c r="C7" s="9">
        <f t="shared" si="0"/>
        <v>20981.4</v>
      </c>
      <c r="D7" s="9">
        <v>38148</v>
      </c>
      <c r="E7" s="50">
        <v>2017.01</v>
      </c>
      <c r="F7" s="51" t="s">
        <v>38</v>
      </c>
      <c r="G7" s="51"/>
      <c r="H7" s="43">
        <v>35</v>
      </c>
    </row>
    <row r="8" spans="1:8" ht="20.100000000000001" customHeight="1" x14ac:dyDescent="0.25">
      <c r="A8" s="49">
        <v>4</v>
      </c>
      <c r="B8" s="96" t="s">
        <v>58</v>
      </c>
      <c r="C8" s="9">
        <f t="shared" si="0"/>
        <v>19250</v>
      </c>
      <c r="D8" s="9">
        <v>35000</v>
      </c>
      <c r="E8" s="50">
        <v>2007.01</v>
      </c>
      <c r="F8" s="51" t="s">
        <v>36</v>
      </c>
      <c r="G8" s="51"/>
      <c r="H8" s="43">
        <v>22</v>
      </c>
    </row>
    <row r="9" spans="1:8" ht="20.100000000000001" customHeight="1" x14ac:dyDescent="0.25">
      <c r="A9" s="49">
        <v>5</v>
      </c>
      <c r="B9" s="52" t="s">
        <v>59</v>
      </c>
      <c r="C9" s="9">
        <f t="shared" si="0"/>
        <v>19250</v>
      </c>
      <c r="D9" s="9">
        <v>35000</v>
      </c>
      <c r="E9" s="50">
        <v>2007.03</v>
      </c>
      <c r="F9" s="51" t="s">
        <v>37</v>
      </c>
      <c r="G9" s="51"/>
      <c r="H9" s="43">
        <v>22</v>
      </c>
    </row>
    <row r="10" spans="1:8" ht="20.100000000000001" customHeight="1" x14ac:dyDescent="0.25">
      <c r="A10" s="49">
        <v>6</v>
      </c>
      <c r="B10" s="52" t="s">
        <v>60</v>
      </c>
      <c r="C10" s="9">
        <f t="shared" si="0"/>
        <v>45348.600000000006</v>
      </c>
      <c r="D10" s="9">
        <v>82452</v>
      </c>
      <c r="E10" s="50">
        <v>2008.12</v>
      </c>
      <c r="F10" s="53" t="s">
        <v>38</v>
      </c>
      <c r="G10" s="51"/>
      <c r="H10" s="43">
        <v>35</v>
      </c>
    </row>
    <row r="11" spans="1:8" ht="20.100000000000001" customHeight="1" x14ac:dyDescent="0.25">
      <c r="A11" s="49">
        <v>7</v>
      </c>
      <c r="B11" s="52" t="s">
        <v>61</v>
      </c>
      <c r="C11" s="9">
        <f t="shared" si="0"/>
        <v>46225.3</v>
      </c>
      <c r="D11" s="9">
        <v>84046</v>
      </c>
      <c r="E11" s="50">
        <v>2014.06</v>
      </c>
      <c r="F11" s="53" t="s">
        <v>0</v>
      </c>
      <c r="G11" s="51"/>
      <c r="H11" s="43">
        <v>7</v>
      </c>
    </row>
    <row r="12" spans="1:8" ht="20.100000000000001" customHeight="1" x14ac:dyDescent="0.25">
      <c r="A12" s="49">
        <v>8</v>
      </c>
      <c r="B12" s="52" t="s">
        <v>62</v>
      </c>
      <c r="C12" s="9">
        <f t="shared" si="0"/>
        <v>46200.000000000007</v>
      </c>
      <c r="D12" s="9">
        <v>84000</v>
      </c>
      <c r="E12" s="50">
        <v>2016.12</v>
      </c>
      <c r="F12" s="53" t="s">
        <v>0</v>
      </c>
      <c r="G12" s="51"/>
      <c r="H12" s="43">
        <v>7</v>
      </c>
    </row>
    <row r="13" spans="1:8" ht="20.100000000000001" customHeight="1" x14ac:dyDescent="0.25">
      <c r="A13" s="49">
        <v>9</v>
      </c>
      <c r="B13" s="52" t="s">
        <v>446</v>
      </c>
      <c r="C13" s="9">
        <f t="shared" si="0"/>
        <v>46200.000000000007</v>
      </c>
      <c r="D13" s="9">
        <v>84000</v>
      </c>
      <c r="E13" s="50">
        <v>2017.06</v>
      </c>
      <c r="F13" s="53" t="s">
        <v>0</v>
      </c>
      <c r="G13" s="51"/>
      <c r="H13" s="43">
        <v>7</v>
      </c>
    </row>
    <row r="14" spans="1:8" ht="20.100000000000001" customHeight="1" x14ac:dyDescent="0.25">
      <c r="A14" s="49">
        <v>10</v>
      </c>
      <c r="B14" s="52" t="s">
        <v>63</v>
      </c>
      <c r="C14" s="9">
        <f t="shared" si="0"/>
        <v>20900</v>
      </c>
      <c r="D14" s="9">
        <v>38000</v>
      </c>
      <c r="E14" s="50">
        <v>2006.07</v>
      </c>
      <c r="F14" s="53" t="s">
        <v>64</v>
      </c>
      <c r="G14" s="51" t="s">
        <v>65</v>
      </c>
      <c r="H14" s="43">
        <v>31</v>
      </c>
    </row>
    <row r="15" spans="1:8" s="33" customFormat="1" ht="20.100000000000001" customHeight="1" x14ac:dyDescent="0.15">
      <c r="A15" s="49">
        <v>11</v>
      </c>
      <c r="B15" s="11" t="s">
        <v>703</v>
      </c>
      <c r="C15" s="13">
        <f t="shared" si="0"/>
        <v>12695.1</v>
      </c>
      <c r="D15" s="13">
        <v>23082</v>
      </c>
      <c r="E15" s="55">
        <v>2020.02</v>
      </c>
      <c r="F15" s="11" t="s">
        <v>39</v>
      </c>
      <c r="G15" s="11"/>
      <c r="H15" s="33">
        <v>10</v>
      </c>
    </row>
    <row r="16" spans="1:8" s="33" customFormat="1" ht="20.100000000000001" customHeight="1" x14ac:dyDescent="0.15">
      <c r="A16" s="49">
        <v>12</v>
      </c>
      <c r="B16" s="53" t="s">
        <v>66</v>
      </c>
      <c r="C16" s="12">
        <f t="shared" si="0"/>
        <v>12678.050000000001</v>
      </c>
      <c r="D16" s="12">
        <v>23051</v>
      </c>
      <c r="E16" s="54">
        <v>2004.05</v>
      </c>
      <c r="F16" s="53" t="s">
        <v>49</v>
      </c>
      <c r="G16" s="53"/>
      <c r="H16" s="33">
        <v>23</v>
      </c>
    </row>
    <row r="17" spans="1:8" s="33" customFormat="1" ht="20.100000000000001" customHeight="1" x14ac:dyDescent="0.15">
      <c r="A17" s="49">
        <v>13</v>
      </c>
      <c r="B17" s="53" t="s">
        <v>67</v>
      </c>
      <c r="C17" s="12">
        <f t="shared" si="0"/>
        <v>32650.200000000004</v>
      </c>
      <c r="D17" s="12">
        <v>59364</v>
      </c>
      <c r="E17" s="54">
        <v>2004.09</v>
      </c>
      <c r="F17" s="53" t="s">
        <v>2</v>
      </c>
      <c r="G17" s="53"/>
      <c r="H17" s="33">
        <v>1</v>
      </c>
    </row>
    <row r="18" spans="1:8" s="33" customFormat="1" ht="20.100000000000001" customHeight="1" x14ac:dyDescent="0.15">
      <c r="A18" s="49">
        <v>14</v>
      </c>
      <c r="B18" s="53" t="s">
        <v>68</v>
      </c>
      <c r="C18" s="12">
        <f t="shared" si="0"/>
        <v>19534.900000000001</v>
      </c>
      <c r="D18" s="12">
        <v>35518</v>
      </c>
      <c r="E18" s="54">
        <v>2009.02</v>
      </c>
      <c r="F18" s="53" t="s">
        <v>69</v>
      </c>
      <c r="G18" s="53"/>
      <c r="H18" s="33">
        <v>29</v>
      </c>
    </row>
    <row r="19" spans="1:8" s="33" customFormat="1" ht="20.100000000000001" customHeight="1" x14ac:dyDescent="0.15">
      <c r="A19" s="49">
        <v>15</v>
      </c>
      <c r="B19" s="53" t="s">
        <v>71</v>
      </c>
      <c r="C19" s="12">
        <f t="shared" si="0"/>
        <v>19372.650000000001</v>
      </c>
      <c r="D19" s="12">
        <v>35223</v>
      </c>
      <c r="E19" s="54">
        <v>2005.11</v>
      </c>
      <c r="F19" s="53" t="s">
        <v>9</v>
      </c>
      <c r="G19" s="53"/>
      <c r="H19" s="33">
        <v>15</v>
      </c>
    </row>
    <row r="20" spans="1:8" s="33" customFormat="1" ht="20.100000000000001" customHeight="1" x14ac:dyDescent="0.15">
      <c r="A20" s="49">
        <v>16</v>
      </c>
      <c r="B20" s="53" t="s">
        <v>618</v>
      </c>
      <c r="C20" s="12">
        <f t="shared" si="0"/>
        <v>43161.25</v>
      </c>
      <c r="D20" s="12">
        <v>78475</v>
      </c>
      <c r="E20" s="54">
        <v>1993.06</v>
      </c>
      <c r="F20" s="53" t="s">
        <v>32</v>
      </c>
      <c r="G20" s="53" t="s">
        <v>619</v>
      </c>
      <c r="H20" s="33">
        <v>18</v>
      </c>
    </row>
    <row r="21" spans="1:8" s="33" customFormat="1" ht="20.100000000000001" customHeight="1" x14ac:dyDescent="0.15">
      <c r="A21" s="49">
        <v>17</v>
      </c>
      <c r="B21" s="53" t="s">
        <v>72</v>
      </c>
      <c r="C21" s="12">
        <f t="shared" si="0"/>
        <v>11399.300000000001</v>
      </c>
      <c r="D21" s="12">
        <v>20726</v>
      </c>
      <c r="E21" s="54">
        <v>1997.04</v>
      </c>
      <c r="F21" s="53" t="s">
        <v>31</v>
      </c>
      <c r="G21" s="53" t="s">
        <v>73</v>
      </c>
      <c r="H21" s="33">
        <v>16</v>
      </c>
    </row>
    <row r="22" spans="1:8" s="33" customFormat="1" ht="20.100000000000001" customHeight="1" x14ac:dyDescent="0.15">
      <c r="A22" s="49">
        <v>18</v>
      </c>
      <c r="B22" s="53" t="s">
        <v>74</v>
      </c>
      <c r="C22" s="12">
        <f t="shared" si="0"/>
        <v>45802.350000000006</v>
      </c>
      <c r="D22" s="12">
        <v>83277</v>
      </c>
      <c r="E22" s="54">
        <v>2010.01</v>
      </c>
      <c r="F22" s="53" t="s">
        <v>47</v>
      </c>
      <c r="G22" s="53"/>
      <c r="H22" s="33">
        <v>14</v>
      </c>
    </row>
    <row r="23" spans="1:8" s="33" customFormat="1" ht="20.100000000000001" customHeight="1" x14ac:dyDescent="0.15">
      <c r="A23" s="49">
        <v>19</v>
      </c>
      <c r="B23" s="53" t="s">
        <v>549</v>
      </c>
      <c r="C23" s="12">
        <f t="shared" si="0"/>
        <v>20962.7</v>
      </c>
      <c r="D23" s="12">
        <v>38114</v>
      </c>
      <c r="E23" s="54">
        <v>2018.01</v>
      </c>
      <c r="F23" s="53" t="s">
        <v>20</v>
      </c>
      <c r="G23" s="53"/>
      <c r="H23" s="33">
        <v>25</v>
      </c>
    </row>
    <row r="24" spans="1:8" s="33" customFormat="1" ht="20.100000000000001" customHeight="1" x14ac:dyDescent="0.15">
      <c r="A24" s="49">
        <v>20</v>
      </c>
      <c r="B24" s="53" t="s">
        <v>447</v>
      </c>
      <c r="C24" s="12">
        <f t="shared" si="0"/>
        <v>12170.95</v>
      </c>
      <c r="D24" s="12">
        <v>22129</v>
      </c>
      <c r="E24" s="54">
        <v>2017.01</v>
      </c>
      <c r="F24" s="53" t="s">
        <v>48</v>
      </c>
      <c r="G24" s="53"/>
      <c r="H24" s="33">
        <v>28</v>
      </c>
    </row>
    <row r="25" spans="1:8" s="33" customFormat="1" ht="20.100000000000001" customHeight="1" x14ac:dyDescent="0.25">
      <c r="A25" s="49">
        <v>21</v>
      </c>
      <c r="B25" s="11" t="s">
        <v>704</v>
      </c>
      <c r="C25" s="13">
        <f t="shared" si="0"/>
        <v>43148.05</v>
      </c>
      <c r="D25" s="13">
        <v>78451</v>
      </c>
      <c r="E25" s="55">
        <v>1996.07</v>
      </c>
      <c r="F25" s="11" t="s">
        <v>11</v>
      </c>
      <c r="G25" s="11" t="s">
        <v>705</v>
      </c>
      <c r="H25" s="43">
        <v>7</v>
      </c>
    </row>
    <row r="26" spans="1:8" s="33" customFormat="1" ht="20.100000000000001" customHeight="1" x14ac:dyDescent="0.15">
      <c r="A26" s="49">
        <v>22</v>
      </c>
      <c r="B26" s="53" t="s">
        <v>620</v>
      </c>
      <c r="C26" s="12">
        <f t="shared" si="0"/>
        <v>42761.950000000004</v>
      </c>
      <c r="D26" s="12">
        <v>77749</v>
      </c>
      <c r="E26" s="54">
        <v>1987.03</v>
      </c>
      <c r="F26" s="53" t="s">
        <v>53</v>
      </c>
      <c r="G26" s="53" t="s">
        <v>621</v>
      </c>
      <c r="H26" s="33">
        <v>18</v>
      </c>
    </row>
    <row r="27" spans="1:8" s="33" customFormat="1" ht="20.100000000000001" customHeight="1" x14ac:dyDescent="0.25">
      <c r="A27" s="49">
        <v>23</v>
      </c>
      <c r="B27" s="53" t="s">
        <v>75</v>
      </c>
      <c r="C27" s="12">
        <f t="shared" si="0"/>
        <v>45884.3</v>
      </c>
      <c r="D27" s="12">
        <v>83426</v>
      </c>
      <c r="E27" s="54">
        <v>2012.08</v>
      </c>
      <c r="F27" s="53" t="s">
        <v>0</v>
      </c>
      <c r="G27" s="53"/>
      <c r="H27" s="43">
        <v>7</v>
      </c>
    </row>
    <row r="28" spans="1:8" s="33" customFormat="1" ht="20.100000000000001" customHeight="1" x14ac:dyDescent="0.25">
      <c r="A28" s="49">
        <v>24</v>
      </c>
      <c r="B28" s="53" t="s">
        <v>76</v>
      </c>
      <c r="C28" s="12">
        <f t="shared" si="0"/>
        <v>45819.950000000004</v>
      </c>
      <c r="D28" s="12">
        <v>83309</v>
      </c>
      <c r="E28" s="54">
        <v>2016.03</v>
      </c>
      <c r="F28" s="53" t="s">
        <v>0</v>
      </c>
      <c r="G28" s="53"/>
      <c r="H28" s="43">
        <v>7</v>
      </c>
    </row>
    <row r="29" spans="1:8" s="33" customFormat="1" ht="20.100000000000001" customHeight="1" x14ac:dyDescent="0.15">
      <c r="A29" s="49">
        <v>25</v>
      </c>
      <c r="B29" s="53" t="s">
        <v>622</v>
      </c>
      <c r="C29" s="12">
        <f t="shared" si="0"/>
        <v>46348.500000000007</v>
      </c>
      <c r="D29" s="12">
        <v>84270</v>
      </c>
      <c r="E29" s="54">
        <v>1996.05</v>
      </c>
      <c r="F29" s="53" t="s">
        <v>53</v>
      </c>
      <c r="G29" s="53" t="s">
        <v>623</v>
      </c>
      <c r="H29" s="33">
        <v>18</v>
      </c>
    </row>
    <row r="30" spans="1:8" s="33" customFormat="1" ht="20.100000000000001" customHeight="1" x14ac:dyDescent="0.15">
      <c r="A30" s="49">
        <v>26</v>
      </c>
      <c r="B30" s="53" t="s">
        <v>77</v>
      </c>
      <c r="C30" s="12">
        <f t="shared" si="0"/>
        <v>12170.95</v>
      </c>
      <c r="D30" s="12">
        <v>22129</v>
      </c>
      <c r="E30" s="56">
        <v>2014.1</v>
      </c>
      <c r="F30" s="53" t="s">
        <v>17</v>
      </c>
      <c r="G30" s="53"/>
      <c r="H30" s="33">
        <v>28</v>
      </c>
    </row>
    <row r="31" spans="1:8" s="33" customFormat="1" ht="20.100000000000001" customHeight="1" x14ac:dyDescent="0.15">
      <c r="A31" s="49">
        <v>27</v>
      </c>
      <c r="B31" s="53" t="s">
        <v>78</v>
      </c>
      <c r="C31" s="12">
        <f t="shared" si="0"/>
        <v>45797.950000000004</v>
      </c>
      <c r="D31" s="12">
        <v>83269</v>
      </c>
      <c r="E31" s="57">
        <v>2010.04</v>
      </c>
      <c r="F31" s="53" t="s">
        <v>47</v>
      </c>
      <c r="G31" s="53"/>
      <c r="H31" s="33">
        <v>14</v>
      </c>
    </row>
    <row r="32" spans="1:8" s="33" customFormat="1" ht="20.100000000000001" customHeight="1" x14ac:dyDescent="0.15">
      <c r="A32" s="49">
        <v>28</v>
      </c>
      <c r="B32" s="53" t="s">
        <v>79</v>
      </c>
      <c r="C32" s="12">
        <f t="shared" si="0"/>
        <v>20977</v>
      </c>
      <c r="D32" s="12">
        <v>38140</v>
      </c>
      <c r="E32" s="57">
        <v>2015.11</v>
      </c>
      <c r="F32" s="53" t="s">
        <v>47</v>
      </c>
      <c r="G32" s="53"/>
      <c r="H32" s="33">
        <v>14</v>
      </c>
    </row>
    <row r="33" spans="1:8" s="33" customFormat="1" ht="20.100000000000001" customHeight="1" x14ac:dyDescent="0.15">
      <c r="A33" s="49">
        <v>29</v>
      </c>
      <c r="B33" s="53" t="s">
        <v>80</v>
      </c>
      <c r="C33" s="12">
        <f t="shared" si="0"/>
        <v>12170.95</v>
      </c>
      <c r="D33" s="12">
        <v>22129</v>
      </c>
      <c r="E33" s="57">
        <v>2015.05</v>
      </c>
      <c r="F33" s="53" t="s">
        <v>17</v>
      </c>
      <c r="G33" s="53"/>
      <c r="H33" s="33">
        <v>28</v>
      </c>
    </row>
    <row r="34" spans="1:8" s="33" customFormat="1" ht="20.100000000000001" customHeight="1" x14ac:dyDescent="0.15">
      <c r="A34" s="49">
        <v>30</v>
      </c>
      <c r="B34" s="11"/>
      <c r="C34" s="13">
        <f t="shared" si="0"/>
        <v>45210.000000000007</v>
      </c>
      <c r="D34" s="13">
        <v>82200</v>
      </c>
      <c r="E34" s="55">
        <v>2003.01</v>
      </c>
      <c r="F34" s="11" t="s">
        <v>706</v>
      </c>
      <c r="G34" s="11" t="s">
        <v>707</v>
      </c>
      <c r="H34" s="33">
        <v>20</v>
      </c>
    </row>
    <row r="35" spans="1:8" s="33" customFormat="1" ht="20.100000000000001" customHeight="1" x14ac:dyDescent="0.15">
      <c r="A35" s="49">
        <v>31</v>
      </c>
      <c r="B35" s="53" t="s">
        <v>81</v>
      </c>
      <c r="C35" s="12">
        <f t="shared" si="0"/>
        <v>19375.95</v>
      </c>
      <c r="D35" s="12">
        <v>35229</v>
      </c>
      <c r="E35" s="57">
        <v>2002.11</v>
      </c>
      <c r="F35" s="53" t="s">
        <v>82</v>
      </c>
      <c r="G35" s="53" t="s">
        <v>83</v>
      </c>
      <c r="H35" s="33">
        <v>27</v>
      </c>
    </row>
    <row r="36" spans="1:8" s="33" customFormat="1" ht="20.100000000000001" customHeight="1" x14ac:dyDescent="0.15">
      <c r="A36" s="49">
        <v>32</v>
      </c>
      <c r="B36" s="53" t="s">
        <v>84</v>
      </c>
      <c r="C36" s="12">
        <f t="shared" si="0"/>
        <v>19250</v>
      </c>
      <c r="D36" s="12">
        <v>35000</v>
      </c>
      <c r="E36" s="54">
        <v>2010.09</v>
      </c>
      <c r="F36" s="53" t="s">
        <v>85</v>
      </c>
      <c r="G36" s="53"/>
      <c r="H36" s="33">
        <v>2</v>
      </c>
    </row>
    <row r="37" spans="1:8" s="33" customFormat="1" ht="20.100000000000001" customHeight="1" x14ac:dyDescent="0.15">
      <c r="A37" s="49">
        <v>33</v>
      </c>
      <c r="B37" s="53" t="s">
        <v>86</v>
      </c>
      <c r="C37" s="12">
        <f t="shared" si="0"/>
        <v>45234.200000000004</v>
      </c>
      <c r="D37" s="12">
        <v>82244</v>
      </c>
      <c r="E37" s="56">
        <v>2006.08</v>
      </c>
      <c r="F37" s="53" t="s">
        <v>9</v>
      </c>
      <c r="G37" s="53"/>
      <c r="H37" s="33">
        <v>15</v>
      </c>
    </row>
    <row r="38" spans="1:8" s="33" customFormat="1" ht="20.100000000000001" customHeight="1" x14ac:dyDescent="0.15">
      <c r="A38" s="49">
        <v>34</v>
      </c>
      <c r="B38" s="53" t="s">
        <v>87</v>
      </c>
      <c r="C38" s="12">
        <f t="shared" si="0"/>
        <v>45238.600000000006</v>
      </c>
      <c r="D38" s="12">
        <v>82252</v>
      </c>
      <c r="E38" s="54">
        <v>2006.02</v>
      </c>
      <c r="F38" s="53" t="s">
        <v>9</v>
      </c>
      <c r="G38" s="53"/>
      <c r="H38" s="33">
        <v>15</v>
      </c>
    </row>
    <row r="39" spans="1:8" s="33" customFormat="1" ht="20.100000000000001" customHeight="1" x14ac:dyDescent="0.15">
      <c r="A39" s="49">
        <v>35</v>
      </c>
      <c r="B39" s="53" t="s">
        <v>88</v>
      </c>
      <c r="C39" s="15">
        <f t="shared" si="0"/>
        <v>12170.95</v>
      </c>
      <c r="D39" s="12">
        <v>22129</v>
      </c>
      <c r="E39" s="54">
        <v>2016.09</v>
      </c>
      <c r="F39" s="53" t="s">
        <v>48</v>
      </c>
      <c r="G39" s="53"/>
      <c r="H39" s="33">
        <v>28</v>
      </c>
    </row>
    <row r="40" spans="1:8" s="33" customFormat="1" ht="20.100000000000001" customHeight="1" x14ac:dyDescent="0.15">
      <c r="A40" s="49">
        <v>36</v>
      </c>
      <c r="B40" s="53" t="s">
        <v>550</v>
      </c>
      <c r="C40" s="12">
        <f t="shared" si="0"/>
        <v>19352.300000000003</v>
      </c>
      <c r="D40" s="12">
        <v>35186</v>
      </c>
      <c r="E40" s="54">
        <v>2008.08</v>
      </c>
      <c r="F40" s="53" t="s">
        <v>2</v>
      </c>
      <c r="G40" s="53" t="s">
        <v>551</v>
      </c>
      <c r="H40" s="33">
        <v>1</v>
      </c>
    </row>
    <row r="41" spans="1:8" s="33" customFormat="1" ht="20.100000000000001" customHeight="1" x14ac:dyDescent="0.25">
      <c r="A41" s="49">
        <v>37</v>
      </c>
      <c r="B41" s="53" t="s">
        <v>89</v>
      </c>
      <c r="C41" s="16">
        <f t="shared" si="0"/>
        <v>19489.800000000003</v>
      </c>
      <c r="D41" s="12">
        <v>35436</v>
      </c>
      <c r="E41" s="54">
        <v>2004.01</v>
      </c>
      <c r="F41" s="53" t="s">
        <v>0</v>
      </c>
      <c r="G41" s="53"/>
      <c r="H41" s="43">
        <v>7</v>
      </c>
    </row>
    <row r="42" spans="1:8" s="33" customFormat="1" ht="20.100000000000001" customHeight="1" x14ac:dyDescent="0.25">
      <c r="A42" s="49">
        <v>38</v>
      </c>
      <c r="B42" s="53" t="s">
        <v>90</v>
      </c>
      <c r="C42" s="12">
        <f t="shared" si="0"/>
        <v>45650.000000000007</v>
      </c>
      <c r="D42" s="12">
        <v>83000</v>
      </c>
      <c r="E42" s="54">
        <v>2015.04</v>
      </c>
      <c r="F42" s="53" t="s">
        <v>38</v>
      </c>
      <c r="G42" s="53"/>
      <c r="H42" s="43">
        <v>35</v>
      </c>
    </row>
    <row r="43" spans="1:8" s="33" customFormat="1" ht="20.100000000000001" customHeight="1" x14ac:dyDescent="0.15">
      <c r="A43" s="49">
        <v>39</v>
      </c>
      <c r="B43" s="53" t="s">
        <v>92</v>
      </c>
      <c r="C43" s="12">
        <f t="shared" si="0"/>
        <v>19250</v>
      </c>
      <c r="D43" s="12">
        <v>35000</v>
      </c>
      <c r="E43" s="54">
        <v>1997.11</v>
      </c>
      <c r="F43" s="10" t="s">
        <v>9</v>
      </c>
      <c r="G43" s="53" t="s">
        <v>93</v>
      </c>
      <c r="H43" s="33">
        <v>15</v>
      </c>
    </row>
    <row r="44" spans="1:8" s="33" customFormat="1" ht="20.100000000000001" customHeight="1" x14ac:dyDescent="0.25">
      <c r="A44" s="49">
        <v>40</v>
      </c>
      <c r="B44" s="53" t="s">
        <v>94</v>
      </c>
      <c r="C44" s="12">
        <f t="shared" si="0"/>
        <v>45348.600000000006</v>
      </c>
      <c r="D44" s="12">
        <v>82452</v>
      </c>
      <c r="E44" s="54">
        <v>2008.05</v>
      </c>
      <c r="F44" s="53" t="s">
        <v>38</v>
      </c>
      <c r="G44" s="53"/>
      <c r="H44" s="43">
        <v>35</v>
      </c>
    </row>
    <row r="45" spans="1:8" s="33" customFormat="1" ht="20.100000000000001" customHeight="1" x14ac:dyDescent="0.15">
      <c r="A45" s="49">
        <v>41</v>
      </c>
      <c r="B45" s="53" t="s">
        <v>95</v>
      </c>
      <c r="C45" s="12">
        <f t="shared" si="0"/>
        <v>46307.250000000007</v>
      </c>
      <c r="D45" s="12">
        <v>84195</v>
      </c>
      <c r="E45" s="56">
        <v>2014.11</v>
      </c>
      <c r="F45" s="53" t="s">
        <v>91</v>
      </c>
      <c r="G45" s="53"/>
      <c r="H45" s="33">
        <v>26</v>
      </c>
    </row>
    <row r="46" spans="1:8" s="33" customFormat="1" ht="20.100000000000001" customHeight="1" x14ac:dyDescent="0.15">
      <c r="A46" s="49">
        <v>42</v>
      </c>
      <c r="B46" s="53" t="s">
        <v>96</v>
      </c>
      <c r="C46" s="12">
        <f t="shared" si="0"/>
        <v>46537.700000000004</v>
      </c>
      <c r="D46" s="12">
        <v>84614</v>
      </c>
      <c r="E46" s="56">
        <v>2009.03</v>
      </c>
      <c r="F46" s="53" t="s">
        <v>1</v>
      </c>
      <c r="G46" s="53"/>
      <c r="H46" s="33">
        <v>24</v>
      </c>
    </row>
    <row r="47" spans="1:8" s="33" customFormat="1" ht="20.100000000000001" customHeight="1" x14ac:dyDescent="0.25">
      <c r="A47" s="49">
        <v>43</v>
      </c>
      <c r="B47" s="53" t="s">
        <v>552</v>
      </c>
      <c r="C47" s="12">
        <f t="shared" si="0"/>
        <v>46200.000000000007</v>
      </c>
      <c r="D47" s="12">
        <v>84000</v>
      </c>
      <c r="E47" s="54">
        <v>2016.03</v>
      </c>
      <c r="F47" s="58" t="s">
        <v>38</v>
      </c>
      <c r="G47" s="53" t="s">
        <v>553</v>
      </c>
      <c r="H47" s="43">
        <v>35</v>
      </c>
    </row>
    <row r="48" spans="1:8" s="33" customFormat="1" ht="20.100000000000001" customHeight="1" x14ac:dyDescent="0.15">
      <c r="A48" s="49">
        <v>44</v>
      </c>
      <c r="B48" s="53" t="s">
        <v>97</v>
      </c>
      <c r="C48" s="12">
        <f t="shared" si="0"/>
        <v>45260.05</v>
      </c>
      <c r="D48" s="12">
        <v>82291</v>
      </c>
      <c r="E48" s="56">
        <v>2007.09</v>
      </c>
      <c r="F48" s="10" t="s">
        <v>70</v>
      </c>
      <c r="G48" s="53" t="s">
        <v>98</v>
      </c>
      <c r="H48" s="33">
        <v>17</v>
      </c>
    </row>
    <row r="49" spans="1:8" s="33" customFormat="1" ht="20.100000000000001" customHeight="1" x14ac:dyDescent="0.15">
      <c r="A49" s="49">
        <v>45</v>
      </c>
      <c r="B49" s="53" t="s">
        <v>99</v>
      </c>
      <c r="C49" s="12">
        <f t="shared" si="0"/>
        <v>46383.15</v>
      </c>
      <c r="D49" s="12">
        <v>84333</v>
      </c>
      <c r="E49" s="54">
        <v>2001.12</v>
      </c>
      <c r="F49" s="53" t="s">
        <v>70</v>
      </c>
      <c r="G49" s="53" t="s">
        <v>448</v>
      </c>
      <c r="H49" s="33">
        <v>17</v>
      </c>
    </row>
    <row r="50" spans="1:8" s="33" customFormat="1" ht="20.100000000000001" customHeight="1" x14ac:dyDescent="0.25">
      <c r="A50" s="49">
        <v>46</v>
      </c>
      <c r="B50" s="53" t="s">
        <v>449</v>
      </c>
      <c r="C50" s="12">
        <f t="shared" si="0"/>
        <v>46200.000000000007</v>
      </c>
      <c r="D50" s="12">
        <v>84000</v>
      </c>
      <c r="E50" s="54">
        <v>2016.04</v>
      </c>
      <c r="F50" s="58" t="s">
        <v>38</v>
      </c>
      <c r="G50" s="53" t="s">
        <v>450</v>
      </c>
      <c r="H50" s="43">
        <v>35</v>
      </c>
    </row>
    <row r="51" spans="1:8" s="33" customFormat="1" ht="20.100000000000001" customHeight="1" x14ac:dyDescent="0.15">
      <c r="A51" s="49">
        <v>47</v>
      </c>
      <c r="B51" s="53" t="s">
        <v>100</v>
      </c>
      <c r="C51" s="12">
        <f t="shared" si="0"/>
        <v>46307.250000000007</v>
      </c>
      <c r="D51" s="12">
        <v>84195</v>
      </c>
      <c r="E51" s="54">
        <v>2015.02</v>
      </c>
      <c r="F51" s="53" t="s">
        <v>91</v>
      </c>
      <c r="G51" s="53"/>
      <c r="H51" s="33">
        <v>26</v>
      </c>
    </row>
    <row r="52" spans="1:8" s="33" customFormat="1" ht="20.100000000000001" customHeight="1" x14ac:dyDescent="0.15">
      <c r="A52" s="49">
        <v>48</v>
      </c>
      <c r="B52" s="53" t="s">
        <v>101</v>
      </c>
      <c r="C52" s="12">
        <f t="shared" si="0"/>
        <v>45260.05</v>
      </c>
      <c r="D52" s="12">
        <v>82291</v>
      </c>
      <c r="E52" s="54">
        <v>2007.07</v>
      </c>
      <c r="F52" s="10" t="s">
        <v>70</v>
      </c>
      <c r="G52" s="53" t="s">
        <v>102</v>
      </c>
      <c r="H52" s="33">
        <v>17</v>
      </c>
    </row>
    <row r="53" spans="1:8" s="33" customFormat="1" ht="20.100000000000001" customHeight="1" x14ac:dyDescent="0.15">
      <c r="A53" s="49">
        <v>49</v>
      </c>
      <c r="B53" s="53" t="s">
        <v>103</v>
      </c>
      <c r="C53" s="12">
        <f t="shared" si="0"/>
        <v>45798.500000000007</v>
      </c>
      <c r="D53" s="12">
        <v>83270</v>
      </c>
      <c r="E53" s="54">
        <v>2006.03</v>
      </c>
      <c r="F53" s="53" t="s">
        <v>91</v>
      </c>
      <c r="G53" s="53" t="s">
        <v>104</v>
      </c>
      <c r="H53" s="33">
        <v>26</v>
      </c>
    </row>
    <row r="54" spans="1:8" s="33" customFormat="1" ht="20.100000000000001" customHeight="1" x14ac:dyDescent="0.15">
      <c r="A54" s="49">
        <v>50</v>
      </c>
      <c r="B54" s="53" t="s">
        <v>451</v>
      </c>
      <c r="C54" s="12">
        <f t="shared" si="0"/>
        <v>45260.05</v>
      </c>
      <c r="D54" s="12">
        <v>82291</v>
      </c>
      <c r="E54" s="56">
        <v>2007.1</v>
      </c>
      <c r="F54" s="53" t="s">
        <v>91</v>
      </c>
      <c r="G54" s="53" t="s">
        <v>452</v>
      </c>
      <c r="H54" s="33">
        <v>26</v>
      </c>
    </row>
    <row r="55" spans="1:8" s="33" customFormat="1" ht="20.100000000000001" customHeight="1" x14ac:dyDescent="0.15">
      <c r="A55" s="49">
        <v>51</v>
      </c>
      <c r="B55" s="53" t="s">
        <v>105</v>
      </c>
      <c r="C55" s="12">
        <f t="shared" si="0"/>
        <v>43399.4</v>
      </c>
      <c r="D55" s="12">
        <v>78908</v>
      </c>
      <c r="E55" s="54">
        <v>2005.04</v>
      </c>
      <c r="F55" s="53" t="s">
        <v>91</v>
      </c>
      <c r="G55" s="53" t="s">
        <v>106</v>
      </c>
      <c r="H55" s="33">
        <v>26</v>
      </c>
    </row>
    <row r="56" spans="1:8" s="33" customFormat="1" ht="20.100000000000001" customHeight="1" x14ac:dyDescent="0.15">
      <c r="A56" s="49">
        <v>52</v>
      </c>
      <c r="B56" s="53" t="s">
        <v>107</v>
      </c>
      <c r="C56" s="12">
        <f t="shared" si="0"/>
        <v>45210.000000000007</v>
      </c>
      <c r="D56" s="12">
        <v>82200</v>
      </c>
      <c r="E56" s="54">
        <v>2002.09</v>
      </c>
      <c r="F56" s="53" t="s">
        <v>70</v>
      </c>
      <c r="G56" s="53" t="s">
        <v>453</v>
      </c>
      <c r="H56" s="33">
        <v>17</v>
      </c>
    </row>
    <row r="57" spans="1:8" s="33" customFormat="1" ht="20.100000000000001" customHeight="1" x14ac:dyDescent="0.25">
      <c r="A57" s="49">
        <v>53</v>
      </c>
      <c r="B57" s="53" t="s">
        <v>454</v>
      </c>
      <c r="C57" s="12">
        <f t="shared" si="0"/>
        <v>46200.000000000007</v>
      </c>
      <c r="D57" s="12">
        <v>84000</v>
      </c>
      <c r="E57" s="54">
        <v>2016.06</v>
      </c>
      <c r="F57" s="58" t="s">
        <v>38</v>
      </c>
      <c r="G57" s="53" t="s">
        <v>455</v>
      </c>
      <c r="H57" s="43">
        <v>35</v>
      </c>
    </row>
    <row r="58" spans="1:8" s="33" customFormat="1" ht="20.100000000000001" customHeight="1" x14ac:dyDescent="0.25">
      <c r="A58" s="49">
        <v>54</v>
      </c>
      <c r="B58" s="53" t="s">
        <v>456</v>
      </c>
      <c r="C58" s="12">
        <f t="shared" si="0"/>
        <v>46200.000000000007</v>
      </c>
      <c r="D58" s="12">
        <v>84000</v>
      </c>
      <c r="E58" s="54">
        <v>2016.08</v>
      </c>
      <c r="F58" s="58" t="s">
        <v>38</v>
      </c>
      <c r="G58" s="53" t="s">
        <v>457</v>
      </c>
      <c r="H58" s="43">
        <v>35</v>
      </c>
    </row>
    <row r="59" spans="1:8" s="33" customFormat="1" ht="20.100000000000001" customHeight="1" x14ac:dyDescent="0.15">
      <c r="A59" s="49">
        <v>55</v>
      </c>
      <c r="B59" s="53" t="s">
        <v>108</v>
      </c>
      <c r="C59" s="12">
        <f t="shared" si="0"/>
        <v>46307.250000000007</v>
      </c>
      <c r="D59" s="12">
        <v>84195</v>
      </c>
      <c r="E59" s="54">
        <v>2015.03</v>
      </c>
      <c r="F59" s="53" t="s">
        <v>91</v>
      </c>
      <c r="G59" s="53"/>
      <c r="H59" s="33">
        <v>26</v>
      </c>
    </row>
    <row r="60" spans="1:8" s="33" customFormat="1" ht="20.100000000000001" customHeight="1" x14ac:dyDescent="0.15">
      <c r="A60" s="49">
        <v>56</v>
      </c>
      <c r="B60" s="53" t="s">
        <v>624</v>
      </c>
      <c r="C60" s="14">
        <f t="shared" si="0"/>
        <v>45828.200000000004</v>
      </c>
      <c r="D60" s="14">
        <v>83324</v>
      </c>
      <c r="E60" s="54">
        <v>2019.11</v>
      </c>
      <c r="F60" s="53" t="s">
        <v>47</v>
      </c>
      <c r="G60" s="53"/>
      <c r="H60" s="33">
        <v>14</v>
      </c>
    </row>
    <row r="61" spans="1:8" s="33" customFormat="1" ht="20.100000000000001" customHeight="1" x14ac:dyDescent="0.15">
      <c r="A61" s="49">
        <v>57</v>
      </c>
      <c r="B61" s="53" t="s">
        <v>109</v>
      </c>
      <c r="C61" s="12">
        <f t="shared" si="0"/>
        <v>45813.9</v>
      </c>
      <c r="D61" s="12">
        <v>83298</v>
      </c>
      <c r="E61" s="54">
        <v>2010.11</v>
      </c>
      <c r="F61" s="53" t="s">
        <v>47</v>
      </c>
      <c r="G61" s="53"/>
      <c r="H61" s="33">
        <v>14</v>
      </c>
    </row>
    <row r="62" spans="1:8" s="33" customFormat="1" ht="20.100000000000001" customHeight="1" x14ac:dyDescent="0.15">
      <c r="A62" s="49">
        <v>58</v>
      </c>
      <c r="B62" s="53" t="s">
        <v>110</v>
      </c>
      <c r="C62" s="12">
        <f t="shared" si="0"/>
        <v>46307.250000000007</v>
      </c>
      <c r="D62" s="12">
        <v>84195</v>
      </c>
      <c r="E62" s="54">
        <v>2015.04</v>
      </c>
      <c r="F62" s="53" t="s">
        <v>91</v>
      </c>
      <c r="G62" s="53"/>
      <c r="H62" s="33">
        <v>26</v>
      </c>
    </row>
    <row r="63" spans="1:8" s="33" customFormat="1" ht="20.100000000000001" customHeight="1" x14ac:dyDescent="0.15">
      <c r="A63" s="49">
        <v>59</v>
      </c>
      <c r="B63" s="53" t="s">
        <v>111</v>
      </c>
      <c r="C63" s="12">
        <f t="shared" si="0"/>
        <v>46528.350000000006</v>
      </c>
      <c r="D63" s="12">
        <v>84597</v>
      </c>
      <c r="E63" s="54">
        <v>2007.11</v>
      </c>
      <c r="F63" s="53" t="s">
        <v>1</v>
      </c>
      <c r="G63" s="53" t="s">
        <v>112</v>
      </c>
      <c r="H63" s="33">
        <v>24</v>
      </c>
    </row>
    <row r="64" spans="1:8" s="33" customFormat="1" ht="20.100000000000001" customHeight="1" x14ac:dyDescent="0.15">
      <c r="A64" s="49">
        <v>60</v>
      </c>
      <c r="B64" s="53" t="s">
        <v>113</v>
      </c>
      <c r="C64" s="12">
        <f t="shared" si="0"/>
        <v>46307.250000000007</v>
      </c>
      <c r="D64" s="12">
        <v>84195</v>
      </c>
      <c r="E64" s="54">
        <v>2015.08</v>
      </c>
      <c r="F64" s="53" t="s">
        <v>91</v>
      </c>
      <c r="G64" s="53"/>
      <c r="H64" s="33">
        <v>26</v>
      </c>
    </row>
    <row r="65" spans="1:8" s="33" customFormat="1" ht="20.100000000000001" customHeight="1" x14ac:dyDescent="0.25">
      <c r="A65" s="49">
        <v>61</v>
      </c>
      <c r="B65" s="53" t="s">
        <v>114</v>
      </c>
      <c r="C65" s="12">
        <f t="shared" si="0"/>
        <v>46537.700000000004</v>
      </c>
      <c r="D65" s="12">
        <v>84614</v>
      </c>
      <c r="E65" s="54">
        <v>2008.09</v>
      </c>
      <c r="F65" s="10" t="s">
        <v>57</v>
      </c>
      <c r="G65" s="53"/>
      <c r="H65" s="43">
        <v>35</v>
      </c>
    </row>
    <row r="66" spans="1:8" s="33" customFormat="1" ht="20.100000000000001" customHeight="1" x14ac:dyDescent="0.25">
      <c r="A66" s="49">
        <v>62</v>
      </c>
      <c r="B66" s="53" t="s">
        <v>115</v>
      </c>
      <c r="C66" s="12">
        <f t="shared" si="0"/>
        <v>46547.05</v>
      </c>
      <c r="D66" s="12">
        <v>84631</v>
      </c>
      <c r="E66" s="54">
        <v>2008.03</v>
      </c>
      <c r="F66" s="10" t="s">
        <v>57</v>
      </c>
      <c r="G66" s="53" t="s">
        <v>116</v>
      </c>
      <c r="H66" s="43">
        <v>35</v>
      </c>
    </row>
    <row r="67" spans="1:8" s="33" customFormat="1" ht="20.100000000000001" customHeight="1" x14ac:dyDescent="0.15">
      <c r="A67" s="49">
        <v>63</v>
      </c>
      <c r="B67" s="53" t="s">
        <v>117</v>
      </c>
      <c r="C67" s="12">
        <f t="shared" si="0"/>
        <v>46200.000000000007</v>
      </c>
      <c r="D67" s="12">
        <v>84000</v>
      </c>
      <c r="E67" s="56">
        <v>2016.1</v>
      </c>
      <c r="F67" s="53" t="s">
        <v>91</v>
      </c>
      <c r="G67" s="53"/>
      <c r="H67" s="33">
        <v>26</v>
      </c>
    </row>
    <row r="68" spans="1:8" s="33" customFormat="1" ht="20.100000000000001" customHeight="1" x14ac:dyDescent="0.15">
      <c r="A68" s="49">
        <v>64</v>
      </c>
      <c r="B68" s="53" t="s">
        <v>118</v>
      </c>
      <c r="C68" s="12">
        <f t="shared" si="0"/>
        <v>46200.000000000007</v>
      </c>
      <c r="D68" s="12">
        <v>84000</v>
      </c>
      <c r="E68" s="54">
        <v>2016.11</v>
      </c>
      <c r="F68" s="53" t="s">
        <v>91</v>
      </c>
      <c r="G68" s="53"/>
      <c r="H68" s="33">
        <v>26</v>
      </c>
    </row>
    <row r="69" spans="1:8" s="33" customFormat="1" ht="20.100000000000001" customHeight="1" x14ac:dyDescent="0.25">
      <c r="A69" s="49">
        <v>65</v>
      </c>
      <c r="B69" s="53" t="s">
        <v>458</v>
      </c>
      <c r="C69" s="12">
        <f t="shared" ref="C69:C132" si="1">0.55*D69</f>
        <v>46200.000000000007</v>
      </c>
      <c r="D69" s="12">
        <v>84000</v>
      </c>
      <c r="E69" s="54">
        <v>2017.01</v>
      </c>
      <c r="F69" s="53" t="s">
        <v>11</v>
      </c>
      <c r="G69" s="53"/>
      <c r="H69" s="43">
        <v>7</v>
      </c>
    </row>
    <row r="70" spans="1:8" s="33" customFormat="1" ht="20.100000000000001" customHeight="1" x14ac:dyDescent="0.15">
      <c r="A70" s="49">
        <v>66</v>
      </c>
      <c r="B70" s="53" t="s">
        <v>459</v>
      </c>
      <c r="C70" s="12">
        <f t="shared" si="1"/>
        <v>46200.000000000007</v>
      </c>
      <c r="D70" s="12">
        <v>84000</v>
      </c>
      <c r="E70" s="54">
        <v>2017.01</v>
      </c>
      <c r="F70" s="53" t="s">
        <v>91</v>
      </c>
      <c r="G70" s="53"/>
      <c r="H70" s="33">
        <v>26</v>
      </c>
    </row>
    <row r="71" spans="1:8" s="33" customFormat="1" ht="20.100000000000001" customHeight="1" x14ac:dyDescent="0.25">
      <c r="A71" s="49">
        <v>67</v>
      </c>
      <c r="B71" s="53" t="s">
        <v>460</v>
      </c>
      <c r="C71" s="12">
        <f t="shared" si="1"/>
        <v>46200.000000000007</v>
      </c>
      <c r="D71" s="12">
        <v>84000</v>
      </c>
      <c r="E71" s="54">
        <v>2016.03</v>
      </c>
      <c r="F71" s="58" t="s">
        <v>38</v>
      </c>
      <c r="G71" s="53" t="s">
        <v>461</v>
      </c>
      <c r="H71" s="43">
        <v>35</v>
      </c>
    </row>
    <row r="72" spans="1:8" s="33" customFormat="1" ht="20.100000000000001" customHeight="1" x14ac:dyDescent="0.15">
      <c r="A72" s="49">
        <v>68</v>
      </c>
      <c r="B72" s="53" t="s">
        <v>119</v>
      </c>
      <c r="C72" s="12">
        <f t="shared" si="1"/>
        <v>45260.05</v>
      </c>
      <c r="D72" s="12">
        <v>82291</v>
      </c>
      <c r="E72" s="56">
        <v>2008.01</v>
      </c>
      <c r="F72" s="53" t="s">
        <v>91</v>
      </c>
      <c r="G72" s="53" t="s">
        <v>120</v>
      </c>
      <c r="H72" s="33">
        <v>26</v>
      </c>
    </row>
    <row r="73" spans="1:8" s="33" customFormat="1" ht="20.100000000000001" customHeight="1" x14ac:dyDescent="0.25">
      <c r="A73" s="49">
        <v>69</v>
      </c>
      <c r="B73" s="53" t="s">
        <v>462</v>
      </c>
      <c r="C73" s="12">
        <f t="shared" si="1"/>
        <v>45100.000000000007</v>
      </c>
      <c r="D73" s="12">
        <v>82000</v>
      </c>
      <c r="E73" s="54">
        <v>2009.03</v>
      </c>
      <c r="F73" s="58" t="s">
        <v>38</v>
      </c>
      <c r="G73" s="53" t="s">
        <v>463</v>
      </c>
      <c r="H73" s="43">
        <v>35</v>
      </c>
    </row>
    <row r="74" spans="1:8" s="33" customFormat="1" ht="20.100000000000001" customHeight="1" x14ac:dyDescent="0.15">
      <c r="A74" s="49">
        <v>70</v>
      </c>
      <c r="B74" s="53" t="s">
        <v>121</v>
      </c>
      <c r="C74" s="12">
        <f t="shared" si="1"/>
        <v>46307.250000000007</v>
      </c>
      <c r="D74" s="12">
        <v>84195</v>
      </c>
      <c r="E74" s="56">
        <v>2015.1</v>
      </c>
      <c r="F74" s="53" t="s">
        <v>91</v>
      </c>
      <c r="G74" s="53"/>
      <c r="H74" s="33">
        <v>26</v>
      </c>
    </row>
    <row r="75" spans="1:8" s="33" customFormat="1" ht="20.100000000000001" customHeight="1" x14ac:dyDescent="0.15">
      <c r="A75" s="49">
        <v>71</v>
      </c>
      <c r="B75" s="53" t="s">
        <v>122</v>
      </c>
      <c r="C75" s="12">
        <f t="shared" si="1"/>
        <v>44085.8</v>
      </c>
      <c r="D75" s="12">
        <v>80156</v>
      </c>
      <c r="E75" s="56">
        <v>2011.03</v>
      </c>
      <c r="F75" s="53" t="s">
        <v>91</v>
      </c>
      <c r="G75" s="53" t="s">
        <v>123</v>
      </c>
      <c r="H75" s="33">
        <v>26</v>
      </c>
    </row>
    <row r="76" spans="1:8" s="33" customFormat="1" ht="20.100000000000001" customHeight="1" x14ac:dyDescent="0.15">
      <c r="A76" s="49">
        <v>72</v>
      </c>
      <c r="B76" s="53" t="s">
        <v>124</v>
      </c>
      <c r="C76" s="12">
        <f t="shared" si="1"/>
        <v>45100.000000000007</v>
      </c>
      <c r="D76" s="12">
        <v>82000</v>
      </c>
      <c r="E76" s="54">
        <v>2007.11</v>
      </c>
      <c r="F76" s="53" t="s">
        <v>1</v>
      </c>
      <c r="G76" s="53"/>
      <c r="H76" s="33">
        <v>24</v>
      </c>
    </row>
    <row r="77" spans="1:8" s="33" customFormat="1" ht="20.100000000000001" customHeight="1" x14ac:dyDescent="0.15">
      <c r="A77" s="49">
        <v>73</v>
      </c>
      <c r="B77" s="53" t="s">
        <v>125</v>
      </c>
      <c r="C77" s="12">
        <f t="shared" si="1"/>
        <v>45310.65</v>
      </c>
      <c r="D77" s="12">
        <v>82383</v>
      </c>
      <c r="E77" s="54">
        <v>2008.05</v>
      </c>
      <c r="F77" s="53" t="s">
        <v>1</v>
      </c>
      <c r="G77" s="53"/>
      <c r="H77" s="33">
        <v>24</v>
      </c>
    </row>
    <row r="78" spans="1:8" s="33" customFormat="1" ht="20.100000000000001" customHeight="1" x14ac:dyDescent="0.15">
      <c r="A78" s="49">
        <v>74</v>
      </c>
      <c r="B78" s="53" t="s">
        <v>126</v>
      </c>
      <c r="C78" s="12">
        <f t="shared" si="1"/>
        <v>43395.55</v>
      </c>
      <c r="D78" s="12">
        <v>78901</v>
      </c>
      <c r="E78" s="54">
        <v>2010.01</v>
      </c>
      <c r="F78" s="53" t="s">
        <v>91</v>
      </c>
      <c r="G78" s="53" t="s">
        <v>127</v>
      </c>
      <c r="H78" s="33">
        <v>26</v>
      </c>
    </row>
    <row r="79" spans="1:8" s="33" customFormat="1" ht="20.100000000000001" customHeight="1" x14ac:dyDescent="0.25">
      <c r="A79" s="49">
        <v>75</v>
      </c>
      <c r="B79" s="53" t="s">
        <v>464</v>
      </c>
      <c r="C79" s="12">
        <f t="shared" si="1"/>
        <v>45100.000000000007</v>
      </c>
      <c r="D79" s="12">
        <v>82000</v>
      </c>
      <c r="E79" s="54">
        <v>2008.06</v>
      </c>
      <c r="F79" s="53" t="s">
        <v>38</v>
      </c>
      <c r="G79" s="53" t="s">
        <v>465</v>
      </c>
      <c r="H79" s="43">
        <v>35</v>
      </c>
    </row>
    <row r="80" spans="1:8" s="33" customFormat="1" ht="20.100000000000001" customHeight="1" x14ac:dyDescent="0.15">
      <c r="A80" s="49">
        <v>76</v>
      </c>
      <c r="B80" s="53" t="s">
        <v>128</v>
      </c>
      <c r="C80" s="12">
        <f t="shared" si="1"/>
        <v>45798.500000000007</v>
      </c>
      <c r="D80" s="12">
        <v>83270</v>
      </c>
      <c r="E80" s="56">
        <v>2009.04</v>
      </c>
      <c r="F80" s="53" t="s">
        <v>47</v>
      </c>
      <c r="G80" s="53"/>
      <c r="H80" s="33">
        <v>14</v>
      </c>
    </row>
    <row r="81" spans="1:8" s="33" customFormat="1" ht="20.100000000000001" customHeight="1" x14ac:dyDescent="0.15">
      <c r="A81" s="49">
        <v>77</v>
      </c>
      <c r="B81" s="53" t="s">
        <v>129</v>
      </c>
      <c r="C81" s="12">
        <f t="shared" si="1"/>
        <v>43247.05</v>
      </c>
      <c r="D81" s="12">
        <v>78631</v>
      </c>
      <c r="E81" s="56">
        <v>2006.03</v>
      </c>
      <c r="F81" s="53" t="s">
        <v>47</v>
      </c>
      <c r="G81" s="53" t="s">
        <v>130</v>
      </c>
      <c r="H81" s="33">
        <v>14</v>
      </c>
    </row>
    <row r="82" spans="1:8" s="33" customFormat="1" ht="20.100000000000001" customHeight="1" x14ac:dyDescent="0.15">
      <c r="A82" s="49">
        <v>78</v>
      </c>
      <c r="B82" s="53" t="s">
        <v>131</v>
      </c>
      <c r="C82" s="12">
        <f t="shared" si="1"/>
        <v>46307.250000000007</v>
      </c>
      <c r="D82" s="12">
        <v>84195</v>
      </c>
      <c r="E82" s="56">
        <v>2016.04</v>
      </c>
      <c r="F82" s="53" t="s">
        <v>91</v>
      </c>
      <c r="G82" s="53"/>
      <c r="H82" s="33">
        <v>26</v>
      </c>
    </row>
    <row r="83" spans="1:8" s="33" customFormat="1" ht="20.100000000000001" customHeight="1" x14ac:dyDescent="0.25">
      <c r="A83" s="49">
        <v>79</v>
      </c>
      <c r="B83" s="53" t="s">
        <v>466</v>
      </c>
      <c r="C83" s="12">
        <f t="shared" si="1"/>
        <v>45100.000000000007</v>
      </c>
      <c r="D83" s="12">
        <v>82000</v>
      </c>
      <c r="E83" s="54">
        <v>2008.02</v>
      </c>
      <c r="F83" s="53" t="s">
        <v>57</v>
      </c>
      <c r="G83" s="53" t="s">
        <v>467</v>
      </c>
      <c r="H83" s="43">
        <v>35</v>
      </c>
    </row>
    <row r="84" spans="1:8" s="33" customFormat="1" ht="20.100000000000001" customHeight="1" x14ac:dyDescent="0.25">
      <c r="A84" s="49">
        <v>80</v>
      </c>
      <c r="B84" s="53" t="s">
        <v>468</v>
      </c>
      <c r="C84" s="12">
        <f t="shared" si="1"/>
        <v>46200.000000000007</v>
      </c>
      <c r="D84" s="12">
        <v>84000</v>
      </c>
      <c r="E84" s="54">
        <v>2016.03</v>
      </c>
      <c r="F84" s="53" t="s">
        <v>38</v>
      </c>
      <c r="G84" s="53" t="s">
        <v>469</v>
      </c>
      <c r="H84" s="43">
        <v>35</v>
      </c>
    </row>
    <row r="85" spans="1:8" s="33" customFormat="1" ht="20.100000000000001" customHeight="1" x14ac:dyDescent="0.15">
      <c r="A85" s="49">
        <v>81</v>
      </c>
      <c r="B85" s="53" t="s">
        <v>132</v>
      </c>
      <c r="C85" s="12">
        <f t="shared" si="1"/>
        <v>46307.250000000007</v>
      </c>
      <c r="D85" s="12">
        <v>84195</v>
      </c>
      <c r="E85" s="56">
        <v>2016.05</v>
      </c>
      <c r="F85" s="53" t="s">
        <v>91</v>
      </c>
      <c r="G85" s="53"/>
      <c r="H85" s="33">
        <v>26</v>
      </c>
    </row>
    <row r="86" spans="1:8" s="33" customFormat="1" ht="20.100000000000001" customHeight="1" x14ac:dyDescent="0.15">
      <c r="A86" s="49">
        <v>82</v>
      </c>
      <c r="B86" s="11" t="s">
        <v>708</v>
      </c>
      <c r="C86" s="13">
        <f t="shared" si="1"/>
        <v>45650.000000000007</v>
      </c>
      <c r="D86" s="13">
        <v>83000</v>
      </c>
      <c r="E86" s="17">
        <v>2020.02</v>
      </c>
      <c r="F86" s="11" t="s">
        <v>47</v>
      </c>
      <c r="G86" s="11"/>
      <c r="H86" s="33">
        <v>14</v>
      </c>
    </row>
    <row r="87" spans="1:8" s="33" customFormat="1" ht="20.100000000000001" customHeight="1" x14ac:dyDescent="0.15">
      <c r="A87" s="49">
        <v>83</v>
      </c>
      <c r="B87" s="53" t="s">
        <v>133</v>
      </c>
      <c r="C87" s="12">
        <f t="shared" si="1"/>
        <v>19353.400000000001</v>
      </c>
      <c r="D87" s="12">
        <v>35188</v>
      </c>
      <c r="E87" s="56">
        <v>2006.02</v>
      </c>
      <c r="F87" s="53" t="s">
        <v>2</v>
      </c>
      <c r="G87" s="53" t="s">
        <v>134</v>
      </c>
      <c r="H87" s="33">
        <v>1</v>
      </c>
    </row>
    <row r="88" spans="1:8" s="33" customFormat="1" ht="20.100000000000001" customHeight="1" x14ac:dyDescent="0.25">
      <c r="A88" s="49">
        <v>84</v>
      </c>
      <c r="B88" s="11" t="s">
        <v>709</v>
      </c>
      <c r="C88" s="13">
        <f t="shared" si="1"/>
        <v>43196.450000000004</v>
      </c>
      <c r="D88" s="13">
        <v>78539</v>
      </c>
      <c r="E88" s="55">
        <v>1992.11</v>
      </c>
      <c r="F88" s="11" t="s">
        <v>0</v>
      </c>
      <c r="G88" s="11" t="s">
        <v>710</v>
      </c>
      <c r="H88" s="43">
        <v>7</v>
      </c>
    </row>
    <row r="89" spans="1:8" s="33" customFormat="1" ht="20.100000000000001" customHeight="1" x14ac:dyDescent="0.15">
      <c r="A89" s="49">
        <v>85</v>
      </c>
      <c r="B89" s="53" t="s">
        <v>135</v>
      </c>
      <c r="C89" s="12">
        <f t="shared" si="1"/>
        <v>45232.000000000007</v>
      </c>
      <c r="D89" s="12">
        <v>82240</v>
      </c>
      <c r="E89" s="56">
        <v>2007.03</v>
      </c>
      <c r="F89" s="53" t="s">
        <v>4</v>
      </c>
      <c r="G89" s="53"/>
      <c r="H89" s="33">
        <v>8</v>
      </c>
    </row>
    <row r="90" spans="1:8" s="33" customFormat="1" ht="20.100000000000001" customHeight="1" x14ac:dyDescent="0.15">
      <c r="A90" s="49">
        <v>86</v>
      </c>
      <c r="B90" s="53" t="s">
        <v>136</v>
      </c>
      <c r="C90" s="12">
        <f t="shared" si="1"/>
        <v>45238.600000000006</v>
      </c>
      <c r="D90" s="12">
        <v>82252</v>
      </c>
      <c r="E90" s="56">
        <v>2006.11</v>
      </c>
      <c r="F90" s="53" t="s">
        <v>4</v>
      </c>
      <c r="G90" s="53"/>
      <c r="H90" s="33">
        <v>8</v>
      </c>
    </row>
    <row r="91" spans="1:8" s="33" customFormat="1" ht="20.100000000000001" customHeight="1" x14ac:dyDescent="0.15">
      <c r="A91" s="49">
        <v>87</v>
      </c>
      <c r="B91" s="53" t="s">
        <v>470</v>
      </c>
      <c r="C91" s="12">
        <f t="shared" si="1"/>
        <v>45260.05</v>
      </c>
      <c r="D91" s="12">
        <v>82291</v>
      </c>
      <c r="E91" s="56">
        <v>2008.07</v>
      </c>
      <c r="F91" s="53" t="s">
        <v>4</v>
      </c>
      <c r="G91" s="53"/>
      <c r="H91" s="33">
        <v>8</v>
      </c>
    </row>
    <row r="92" spans="1:8" s="33" customFormat="1" ht="20.100000000000001" customHeight="1" x14ac:dyDescent="0.15">
      <c r="A92" s="49">
        <v>88</v>
      </c>
      <c r="B92" s="53" t="s">
        <v>137</v>
      </c>
      <c r="C92" s="12">
        <f t="shared" si="1"/>
        <v>46269.3</v>
      </c>
      <c r="D92" s="12">
        <v>84126</v>
      </c>
      <c r="E92" s="56">
        <v>2016.02</v>
      </c>
      <c r="F92" s="53" t="s">
        <v>15</v>
      </c>
      <c r="G92" s="53"/>
      <c r="H92" s="33">
        <v>8</v>
      </c>
    </row>
    <row r="93" spans="1:8" s="33" customFormat="1" ht="20.100000000000001" customHeight="1" x14ac:dyDescent="0.15">
      <c r="A93" s="49">
        <v>89</v>
      </c>
      <c r="B93" s="53" t="s">
        <v>138</v>
      </c>
      <c r="C93" s="12">
        <f t="shared" si="1"/>
        <v>12170.95</v>
      </c>
      <c r="D93" s="12">
        <v>22129</v>
      </c>
      <c r="E93" s="56">
        <v>2015.06</v>
      </c>
      <c r="F93" s="53" t="s">
        <v>48</v>
      </c>
      <c r="G93" s="53"/>
      <c r="H93" s="33">
        <v>28</v>
      </c>
    </row>
    <row r="94" spans="1:8" s="33" customFormat="1" ht="20.100000000000001" customHeight="1" x14ac:dyDescent="0.15">
      <c r="A94" s="49">
        <v>90</v>
      </c>
      <c r="B94" s="53" t="s">
        <v>139</v>
      </c>
      <c r="C94" s="12">
        <f t="shared" si="1"/>
        <v>46269.3</v>
      </c>
      <c r="D94" s="12">
        <v>84126</v>
      </c>
      <c r="E94" s="56">
        <v>2015.12</v>
      </c>
      <c r="F94" s="53" t="s">
        <v>15</v>
      </c>
      <c r="G94" s="53"/>
      <c r="H94" s="33">
        <v>8</v>
      </c>
    </row>
    <row r="95" spans="1:8" s="33" customFormat="1" ht="20.100000000000001" customHeight="1" x14ac:dyDescent="0.15">
      <c r="A95" s="49">
        <v>91</v>
      </c>
      <c r="B95" s="53" t="s">
        <v>140</v>
      </c>
      <c r="C95" s="12">
        <f t="shared" si="1"/>
        <v>46200.000000000007</v>
      </c>
      <c r="D95" s="12">
        <v>84000</v>
      </c>
      <c r="E95" s="56">
        <v>2016.02</v>
      </c>
      <c r="F95" s="53" t="s">
        <v>141</v>
      </c>
      <c r="G95" s="53"/>
      <c r="H95" s="33">
        <v>30</v>
      </c>
    </row>
    <row r="96" spans="1:8" s="33" customFormat="1" ht="20.100000000000001" customHeight="1" x14ac:dyDescent="0.15">
      <c r="A96" s="49">
        <v>92</v>
      </c>
      <c r="B96" s="53" t="s">
        <v>142</v>
      </c>
      <c r="C96" s="12">
        <f t="shared" si="1"/>
        <v>46269.3</v>
      </c>
      <c r="D96" s="12">
        <v>84126</v>
      </c>
      <c r="E96" s="56">
        <v>2015.11</v>
      </c>
      <c r="F96" s="53" t="s">
        <v>4</v>
      </c>
      <c r="G96" s="53"/>
      <c r="H96" s="33">
        <v>8</v>
      </c>
    </row>
    <row r="97" spans="1:8" s="33" customFormat="1" ht="20.100000000000001" customHeight="1" x14ac:dyDescent="0.15">
      <c r="A97" s="49">
        <v>93</v>
      </c>
      <c r="B97" s="53" t="s">
        <v>554</v>
      </c>
      <c r="C97" s="12">
        <f t="shared" si="1"/>
        <v>19366.050000000003</v>
      </c>
      <c r="D97" s="12">
        <v>35211</v>
      </c>
      <c r="E97" s="54">
        <v>2008.08</v>
      </c>
      <c r="F97" s="53" t="s">
        <v>2</v>
      </c>
      <c r="G97" s="53" t="s">
        <v>555</v>
      </c>
      <c r="H97" s="33">
        <v>1</v>
      </c>
    </row>
    <row r="98" spans="1:8" s="33" customFormat="1" ht="20.100000000000001" customHeight="1" x14ac:dyDescent="0.15">
      <c r="A98" s="49">
        <v>94</v>
      </c>
      <c r="B98" s="53" t="s">
        <v>143</v>
      </c>
      <c r="C98" s="12">
        <f t="shared" si="1"/>
        <v>46269.3</v>
      </c>
      <c r="D98" s="12">
        <v>84126</v>
      </c>
      <c r="E98" s="56">
        <v>2015.1</v>
      </c>
      <c r="F98" s="53" t="s">
        <v>4</v>
      </c>
      <c r="G98" s="53"/>
      <c r="H98" s="33">
        <v>8</v>
      </c>
    </row>
    <row r="99" spans="1:8" s="33" customFormat="1" ht="20.100000000000001" customHeight="1" x14ac:dyDescent="0.15">
      <c r="A99" s="49">
        <v>95</v>
      </c>
      <c r="B99" s="11" t="s">
        <v>711</v>
      </c>
      <c r="C99" s="13">
        <f t="shared" si="1"/>
        <v>46200.000000000007</v>
      </c>
      <c r="D99" s="13">
        <v>84000</v>
      </c>
      <c r="E99" s="17">
        <v>2020.07</v>
      </c>
      <c r="F99" s="11" t="s">
        <v>9</v>
      </c>
      <c r="G99" s="11"/>
      <c r="H99" s="33">
        <v>15</v>
      </c>
    </row>
    <row r="100" spans="1:8" s="33" customFormat="1" ht="20.100000000000001" customHeight="1" x14ac:dyDescent="0.15">
      <c r="A100" s="49">
        <v>96</v>
      </c>
      <c r="B100" s="11" t="s">
        <v>712</v>
      </c>
      <c r="C100" s="13">
        <f t="shared" si="1"/>
        <v>46200.000000000007</v>
      </c>
      <c r="D100" s="13">
        <v>84000</v>
      </c>
      <c r="E100" s="17">
        <v>2020.05</v>
      </c>
      <c r="F100" s="11" t="s">
        <v>9</v>
      </c>
      <c r="G100" s="11"/>
      <c r="H100" s="33">
        <v>15</v>
      </c>
    </row>
    <row r="101" spans="1:8" s="33" customFormat="1" ht="20.100000000000001" customHeight="1" x14ac:dyDescent="0.25">
      <c r="A101" s="49">
        <v>97</v>
      </c>
      <c r="B101" s="53" t="s">
        <v>144</v>
      </c>
      <c r="C101" s="12">
        <f t="shared" si="1"/>
        <v>45650.000000000007</v>
      </c>
      <c r="D101" s="12">
        <v>83000</v>
      </c>
      <c r="E101" s="56">
        <v>2015.09</v>
      </c>
      <c r="F101" s="53" t="s">
        <v>38</v>
      </c>
      <c r="G101" s="53"/>
      <c r="H101" s="43">
        <v>35</v>
      </c>
    </row>
    <row r="102" spans="1:8" s="33" customFormat="1" ht="20.100000000000001" customHeight="1" x14ac:dyDescent="0.15">
      <c r="A102" s="49">
        <v>98</v>
      </c>
      <c r="B102" s="53" t="s">
        <v>145</v>
      </c>
      <c r="C102" s="12">
        <f t="shared" si="1"/>
        <v>46269.3</v>
      </c>
      <c r="D102" s="12">
        <v>84126</v>
      </c>
      <c r="E102" s="56">
        <v>2015.1</v>
      </c>
      <c r="F102" s="53" t="s">
        <v>4</v>
      </c>
      <c r="G102" s="53"/>
      <c r="H102" s="33">
        <v>8</v>
      </c>
    </row>
    <row r="103" spans="1:8" s="33" customFormat="1" ht="20.100000000000001" customHeight="1" x14ac:dyDescent="0.15">
      <c r="A103" s="49">
        <v>99</v>
      </c>
      <c r="B103" s="53" t="s">
        <v>146</v>
      </c>
      <c r="C103" s="12">
        <f t="shared" si="1"/>
        <v>43191.5</v>
      </c>
      <c r="D103" s="12">
        <v>78530</v>
      </c>
      <c r="E103" s="54">
        <v>1992.03</v>
      </c>
      <c r="F103" s="53" t="s">
        <v>31</v>
      </c>
      <c r="G103" s="53" t="s">
        <v>471</v>
      </c>
      <c r="H103" s="33">
        <v>16</v>
      </c>
    </row>
    <row r="104" spans="1:8" s="33" customFormat="1" ht="20.100000000000001" customHeight="1" x14ac:dyDescent="0.15">
      <c r="A104" s="49">
        <v>100</v>
      </c>
      <c r="B104" s="53" t="s">
        <v>625</v>
      </c>
      <c r="C104" s="12">
        <f t="shared" si="1"/>
        <v>11660.000000000002</v>
      </c>
      <c r="D104" s="12">
        <v>21200</v>
      </c>
      <c r="E104" s="54">
        <v>2019.05</v>
      </c>
      <c r="F104" s="53" t="s">
        <v>12</v>
      </c>
      <c r="G104" s="53" t="s">
        <v>183</v>
      </c>
      <c r="H104" s="33">
        <v>24</v>
      </c>
    </row>
    <row r="105" spans="1:8" s="33" customFormat="1" ht="20.100000000000001" customHeight="1" x14ac:dyDescent="0.15">
      <c r="A105" s="49">
        <v>101</v>
      </c>
      <c r="B105" s="53" t="s">
        <v>626</v>
      </c>
      <c r="C105" s="12">
        <f t="shared" si="1"/>
        <v>11708.95</v>
      </c>
      <c r="D105" s="12">
        <v>21289</v>
      </c>
      <c r="E105" s="54">
        <v>2019.04</v>
      </c>
      <c r="F105" s="53" t="s">
        <v>12</v>
      </c>
      <c r="G105" s="53" t="s">
        <v>183</v>
      </c>
      <c r="H105" s="33">
        <v>24</v>
      </c>
    </row>
    <row r="106" spans="1:8" s="33" customFormat="1" ht="20.100000000000001" customHeight="1" x14ac:dyDescent="0.15">
      <c r="A106" s="49">
        <v>102</v>
      </c>
      <c r="B106" s="53" t="s">
        <v>627</v>
      </c>
      <c r="C106" s="12">
        <f t="shared" si="1"/>
        <v>11625.900000000001</v>
      </c>
      <c r="D106" s="12">
        <v>21138</v>
      </c>
      <c r="E106" s="54">
        <v>2019.02</v>
      </c>
      <c r="F106" s="53" t="s">
        <v>12</v>
      </c>
      <c r="G106" s="53" t="s">
        <v>183</v>
      </c>
      <c r="H106" s="33">
        <v>24</v>
      </c>
    </row>
    <row r="107" spans="1:8" s="33" customFormat="1" ht="20.100000000000001" customHeight="1" x14ac:dyDescent="0.15">
      <c r="A107" s="49">
        <v>103</v>
      </c>
      <c r="B107" s="53" t="s">
        <v>628</v>
      </c>
      <c r="C107" s="12">
        <f t="shared" si="1"/>
        <v>11660.000000000002</v>
      </c>
      <c r="D107" s="12">
        <v>21200</v>
      </c>
      <c r="E107" s="54">
        <v>2019.09</v>
      </c>
      <c r="F107" s="53" t="s">
        <v>12</v>
      </c>
      <c r="G107" s="53" t="s">
        <v>183</v>
      </c>
      <c r="H107" s="33">
        <v>24</v>
      </c>
    </row>
    <row r="108" spans="1:8" s="33" customFormat="1" ht="20.100000000000001" customHeight="1" x14ac:dyDescent="0.15">
      <c r="A108" s="49">
        <v>104</v>
      </c>
      <c r="B108" s="53" t="s">
        <v>472</v>
      </c>
      <c r="C108" s="12">
        <f t="shared" si="1"/>
        <v>43377.4</v>
      </c>
      <c r="D108" s="12">
        <v>78868</v>
      </c>
      <c r="E108" s="54">
        <v>2017.05</v>
      </c>
      <c r="F108" s="53" t="s">
        <v>1</v>
      </c>
      <c r="G108" s="53" t="s">
        <v>183</v>
      </c>
      <c r="H108" s="33">
        <v>24</v>
      </c>
    </row>
    <row r="109" spans="1:8" s="33" customFormat="1" ht="20.100000000000001" customHeight="1" x14ac:dyDescent="0.15">
      <c r="A109" s="49">
        <v>105</v>
      </c>
      <c r="B109" s="53" t="s">
        <v>147</v>
      </c>
      <c r="C109" s="12">
        <f t="shared" si="1"/>
        <v>33125.4</v>
      </c>
      <c r="D109" s="12">
        <v>60228</v>
      </c>
      <c r="E109" s="54">
        <v>2015.04</v>
      </c>
      <c r="F109" s="53" t="s">
        <v>1</v>
      </c>
      <c r="G109" s="53"/>
      <c r="H109" s="33">
        <v>24</v>
      </c>
    </row>
    <row r="110" spans="1:8" s="33" customFormat="1" ht="20.100000000000001" customHeight="1" x14ac:dyDescent="0.15">
      <c r="A110" s="49">
        <v>106</v>
      </c>
      <c r="B110" s="53" t="s">
        <v>148</v>
      </c>
      <c r="C110" s="12">
        <f t="shared" si="1"/>
        <v>33000</v>
      </c>
      <c r="D110" s="12">
        <v>60000</v>
      </c>
      <c r="E110" s="54">
        <v>2008.11</v>
      </c>
      <c r="F110" s="53" t="s">
        <v>1</v>
      </c>
      <c r="G110" s="53"/>
      <c r="H110" s="33">
        <v>24</v>
      </c>
    </row>
    <row r="111" spans="1:8" s="33" customFormat="1" ht="20.100000000000001" customHeight="1" x14ac:dyDescent="0.15">
      <c r="A111" s="49">
        <v>107</v>
      </c>
      <c r="B111" s="53" t="s">
        <v>149</v>
      </c>
      <c r="C111" s="12">
        <f t="shared" si="1"/>
        <v>32638.65</v>
      </c>
      <c r="D111" s="12">
        <v>59343</v>
      </c>
      <c r="E111" s="54">
        <v>2003.12</v>
      </c>
      <c r="F111" s="53" t="s">
        <v>1</v>
      </c>
      <c r="G111" s="53"/>
      <c r="H111" s="33">
        <v>24</v>
      </c>
    </row>
    <row r="112" spans="1:8" s="33" customFormat="1" ht="20.100000000000001" customHeight="1" x14ac:dyDescent="0.15">
      <c r="A112" s="49">
        <v>108</v>
      </c>
      <c r="B112" s="53" t="s">
        <v>150</v>
      </c>
      <c r="C112" s="12">
        <f t="shared" si="1"/>
        <v>33000</v>
      </c>
      <c r="D112" s="12">
        <v>60000</v>
      </c>
      <c r="E112" s="59">
        <v>2008.1</v>
      </c>
      <c r="F112" s="53" t="s">
        <v>1</v>
      </c>
      <c r="G112" s="53"/>
      <c r="H112" s="33">
        <v>24</v>
      </c>
    </row>
    <row r="113" spans="1:8" s="33" customFormat="1" ht="20.100000000000001" customHeight="1" x14ac:dyDescent="0.15">
      <c r="A113" s="49">
        <v>109</v>
      </c>
      <c r="B113" s="53" t="s">
        <v>151</v>
      </c>
      <c r="C113" s="12">
        <f t="shared" si="1"/>
        <v>21175.550000000003</v>
      </c>
      <c r="D113" s="12">
        <v>38501</v>
      </c>
      <c r="E113" s="59">
        <v>2005.1</v>
      </c>
      <c r="F113" s="53" t="s">
        <v>1</v>
      </c>
      <c r="G113" s="53" t="s">
        <v>152</v>
      </c>
      <c r="H113" s="33">
        <v>24</v>
      </c>
    </row>
    <row r="114" spans="1:8" s="33" customFormat="1" ht="20.100000000000001" customHeight="1" x14ac:dyDescent="0.15">
      <c r="A114" s="49">
        <v>110</v>
      </c>
      <c r="B114" s="53" t="s">
        <v>153</v>
      </c>
      <c r="C114" s="12">
        <f t="shared" si="1"/>
        <v>33000</v>
      </c>
      <c r="D114" s="12">
        <v>60000</v>
      </c>
      <c r="E114" s="59">
        <v>2008.05</v>
      </c>
      <c r="F114" s="53" t="s">
        <v>1</v>
      </c>
      <c r="G114" s="53"/>
      <c r="H114" s="33">
        <v>24</v>
      </c>
    </row>
    <row r="115" spans="1:8" s="33" customFormat="1" ht="20.100000000000001" customHeight="1" x14ac:dyDescent="0.15">
      <c r="A115" s="49">
        <v>111</v>
      </c>
      <c r="B115" s="53" t="s">
        <v>154</v>
      </c>
      <c r="C115" s="12">
        <f t="shared" si="1"/>
        <v>46200.000000000007</v>
      </c>
      <c r="D115" s="12">
        <v>84000</v>
      </c>
      <c r="E115" s="59">
        <v>2013.12</v>
      </c>
      <c r="F115" s="53" t="s">
        <v>1</v>
      </c>
      <c r="G115" s="53"/>
      <c r="H115" s="33">
        <v>24</v>
      </c>
    </row>
    <row r="116" spans="1:8" s="33" customFormat="1" ht="20.100000000000001" customHeight="1" x14ac:dyDescent="0.15">
      <c r="A116" s="49">
        <v>112</v>
      </c>
      <c r="B116" s="53" t="s">
        <v>155</v>
      </c>
      <c r="C116" s="12">
        <f t="shared" si="1"/>
        <v>46200.000000000007</v>
      </c>
      <c r="D116" s="12">
        <v>84000</v>
      </c>
      <c r="E116" s="59">
        <v>2013.06</v>
      </c>
      <c r="F116" s="53" t="s">
        <v>1</v>
      </c>
      <c r="G116" s="53"/>
      <c r="H116" s="33">
        <v>24</v>
      </c>
    </row>
    <row r="117" spans="1:8" s="33" customFormat="1" ht="20.100000000000001" customHeight="1" x14ac:dyDescent="0.15">
      <c r="A117" s="49">
        <v>113</v>
      </c>
      <c r="B117" s="53" t="s">
        <v>156</v>
      </c>
      <c r="C117" s="12">
        <f t="shared" si="1"/>
        <v>33125.4</v>
      </c>
      <c r="D117" s="12">
        <v>60228</v>
      </c>
      <c r="E117" s="54">
        <v>2015.06</v>
      </c>
      <c r="F117" s="53" t="s">
        <v>1</v>
      </c>
      <c r="G117" s="53"/>
      <c r="H117" s="33">
        <v>24</v>
      </c>
    </row>
    <row r="118" spans="1:8" s="33" customFormat="1" ht="20.100000000000001" customHeight="1" x14ac:dyDescent="0.15">
      <c r="A118" s="49">
        <v>114</v>
      </c>
      <c r="B118" s="53" t="s">
        <v>157</v>
      </c>
      <c r="C118" s="12">
        <f t="shared" si="1"/>
        <v>41257.700000000004</v>
      </c>
      <c r="D118" s="12">
        <v>75014</v>
      </c>
      <c r="E118" s="54">
        <v>2008.09</v>
      </c>
      <c r="F118" s="53" t="s">
        <v>1</v>
      </c>
      <c r="G118" s="53"/>
      <c r="H118" s="33">
        <v>24</v>
      </c>
    </row>
    <row r="119" spans="1:8" s="33" customFormat="1" ht="20.100000000000001" customHeight="1" x14ac:dyDescent="0.15">
      <c r="A119" s="49">
        <v>115</v>
      </c>
      <c r="B119" s="53" t="s">
        <v>158</v>
      </c>
      <c r="C119" s="12">
        <f t="shared" si="1"/>
        <v>32650.200000000004</v>
      </c>
      <c r="D119" s="12">
        <v>59364</v>
      </c>
      <c r="E119" s="54">
        <v>2004.03</v>
      </c>
      <c r="F119" s="53" t="s">
        <v>1</v>
      </c>
      <c r="G119" s="53"/>
      <c r="H119" s="33">
        <v>24</v>
      </c>
    </row>
    <row r="120" spans="1:8" s="33" customFormat="1" ht="20.100000000000001" customHeight="1" x14ac:dyDescent="0.15">
      <c r="A120" s="49">
        <v>116</v>
      </c>
      <c r="B120" s="53" t="s">
        <v>159</v>
      </c>
      <c r="C120" s="12">
        <f t="shared" si="1"/>
        <v>32638.65</v>
      </c>
      <c r="D120" s="12">
        <v>59343</v>
      </c>
      <c r="E120" s="54">
        <v>2003.03</v>
      </c>
      <c r="F120" s="53" t="s">
        <v>1</v>
      </c>
      <c r="G120" s="53"/>
      <c r="H120" s="33">
        <v>24</v>
      </c>
    </row>
    <row r="121" spans="1:8" s="33" customFormat="1" ht="20.100000000000001" customHeight="1" x14ac:dyDescent="0.15">
      <c r="A121" s="49">
        <v>117</v>
      </c>
      <c r="B121" s="53" t="s">
        <v>160</v>
      </c>
      <c r="C121" s="12">
        <f t="shared" si="1"/>
        <v>45247.4</v>
      </c>
      <c r="D121" s="12">
        <v>82268</v>
      </c>
      <c r="E121" s="54">
        <v>2008.04</v>
      </c>
      <c r="F121" s="53" t="s">
        <v>1</v>
      </c>
      <c r="G121" s="53"/>
      <c r="H121" s="33">
        <v>24</v>
      </c>
    </row>
    <row r="122" spans="1:8" s="33" customFormat="1" ht="20.100000000000001" customHeight="1" x14ac:dyDescent="0.15">
      <c r="A122" s="49">
        <v>118</v>
      </c>
      <c r="B122" s="53" t="s">
        <v>473</v>
      </c>
      <c r="C122" s="12">
        <f t="shared" si="1"/>
        <v>43377.4</v>
      </c>
      <c r="D122" s="12">
        <v>78868</v>
      </c>
      <c r="E122" s="54">
        <v>2017.08</v>
      </c>
      <c r="F122" s="53" t="s">
        <v>1</v>
      </c>
      <c r="G122" s="53"/>
      <c r="H122" s="33">
        <v>24</v>
      </c>
    </row>
    <row r="123" spans="1:8" s="33" customFormat="1" ht="20.100000000000001" customHeight="1" x14ac:dyDescent="0.15">
      <c r="A123" s="49">
        <v>119</v>
      </c>
      <c r="B123" s="53" t="s">
        <v>161</v>
      </c>
      <c r="C123" s="12">
        <f t="shared" si="1"/>
        <v>33125.4</v>
      </c>
      <c r="D123" s="12">
        <v>60228</v>
      </c>
      <c r="E123" s="54">
        <v>2015.08</v>
      </c>
      <c r="F123" s="53" t="s">
        <v>1</v>
      </c>
      <c r="G123" s="53"/>
      <c r="H123" s="33">
        <v>24</v>
      </c>
    </row>
    <row r="124" spans="1:8" s="33" customFormat="1" ht="20.100000000000001" customHeight="1" x14ac:dyDescent="0.15">
      <c r="A124" s="49">
        <v>120</v>
      </c>
      <c r="B124" s="53" t="s">
        <v>162</v>
      </c>
      <c r="C124" s="12">
        <f t="shared" si="1"/>
        <v>41257.700000000004</v>
      </c>
      <c r="D124" s="12">
        <v>75014</v>
      </c>
      <c r="E124" s="54">
        <v>2009.01</v>
      </c>
      <c r="F124" s="53" t="s">
        <v>1</v>
      </c>
      <c r="G124" s="53"/>
      <c r="H124" s="33">
        <v>24</v>
      </c>
    </row>
    <row r="125" spans="1:8" s="33" customFormat="1" ht="20.100000000000001" customHeight="1" x14ac:dyDescent="0.15">
      <c r="A125" s="49">
        <v>121</v>
      </c>
      <c r="B125" s="53" t="s">
        <v>629</v>
      </c>
      <c r="C125" s="14">
        <f t="shared" si="1"/>
        <v>44017.600000000006</v>
      </c>
      <c r="D125" s="14">
        <v>80032</v>
      </c>
      <c r="E125" s="56">
        <v>2019.1</v>
      </c>
      <c r="F125" s="53" t="s">
        <v>12</v>
      </c>
      <c r="G125" s="53"/>
      <c r="H125" s="33">
        <v>24</v>
      </c>
    </row>
    <row r="126" spans="1:8" s="33" customFormat="1" ht="20.100000000000001" customHeight="1" x14ac:dyDescent="0.15">
      <c r="A126" s="49">
        <v>122</v>
      </c>
      <c r="B126" s="53" t="s">
        <v>163</v>
      </c>
      <c r="C126" s="12">
        <f t="shared" si="1"/>
        <v>46269.3</v>
      </c>
      <c r="D126" s="12">
        <v>84126</v>
      </c>
      <c r="E126" s="54">
        <v>2015.07</v>
      </c>
      <c r="F126" s="53" t="s">
        <v>4</v>
      </c>
      <c r="G126" s="53"/>
      <c r="H126" s="33">
        <v>8</v>
      </c>
    </row>
    <row r="127" spans="1:8" s="33" customFormat="1" ht="20.100000000000001" customHeight="1" x14ac:dyDescent="0.15">
      <c r="A127" s="49">
        <v>123</v>
      </c>
      <c r="B127" s="53" t="s">
        <v>474</v>
      </c>
      <c r="C127" s="12">
        <f t="shared" si="1"/>
        <v>19492</v>
      </c>
      <c r="D127" s="12">
        <v>35440</v>
      </c>
      <c r="E127" s="54">
        <v>1997.05</v>
      </c>
      <c r="F127" s="53" t="s">
        <v>33</v>
      </c>
      <c r="G127" s="53" t="s">
        <v>475</v>
      </c>
      <c r="H127" s="33">
        <v>11</v>
      </c>
    </row>
    <row r="128" spans="1:8" s="33" customFormat="1" ht="20.100000000000001" customHeight="1" x14ac:dyDescent="0.15">
      <c r="A128" s="49">
        <v>124</v>
      </c>
      <c r="B128" s="53" t="s">
        <v>164</v>
      </c>
      <c r="C128" s="12">
        <f t="shared" si="1"/>
        <v>46227.500000000007</v>
      </c>
      <c r="D128" s="12">
        <v>84050</v>
      </c>
      <c r="E128" s="54">
        <v>2014.07</v>
      </c>
      <c r="F128" s="53" t="s">
        <v>4</v>
      </c>
      <c r="G128" s="53"/>
      <c r="H128" s="33">
        <v>8</v>
      </c>
    </row>
    <row r="129" spans="1:8" s="33" customFormat="1" ht="20.100000000000001" customHeight="1" x14ac:dyDescent="0.15">
      <c r="A129" s="49">
        <v>125</v>
      </c>
      <c r="B129" s="53" t="s">
        <v>165</v>
      </c>
      <c r="C129" s="12">
        <f t="shared" si="1"/>
        <v>46200.000000000007</v>
      </c>
      <c r="D129" s="12">
        <v>84000</v>
      </c>
      <c r="E129" s="54">
        <v>2015.11</v>
      </c>
      <c r="F129" s="53" t="s">
        <v>4</v>
      </c>
      <c r="G129" s="53"/>
      <c r="H129" s="33">
        <v>8</v>
      </c>
    </row>
    <row r="130" spans="1:8" s="33" customFormat="1" ht="20.100000000000001" customHeight="1" x14ac:dyDescent="0.15">
      <c r="A130" s="49">
        <v>126</v>
      </c>
      <c r="B130" s="53" t="s">
        <v>166</v>
      </c>
      <c r="C130" s="12">
        <f t="shared" si="1"/>
        <v>46269.3</v>
      </c>
      <c r="D130" s="12">
        <v>84126</v>
      </c>
      <c r="E130" s="54">
        <v>2015.09</v>
      </c>
      <c r="F130" s="53" t="s">
        <v>4</v>
      </c>
      <c r="G130" s="53"/>
      <c r="H130" s="33">
        <v>8</v>
      </c>
    </row>
    <row r="131" spans="1:8" s="33" customFormat="1" ht="20.100000000000001" customHeight="1" x14ac:dyDescent="0.15">
      <c r="A131" s="49">
        <v>127</v>
      </c>
      <c r="B131" s="53" t="s">
        <v>167</v>
      </c>
      <c r="C131" s="12">
        <f t="shared" si="1"/>
        <v>46200.000000000007</v>
      </c>
      <c r="D131" s="12">
        <v>84000</v>
      </c>
      <c r="E131" s="54">
        <v>2015.06</v>
      </c>
      <c r="F131" s="53" t="s">
        <v>4</v>
      </c>
      <c r="G131" s="53"/>
      <c r="H131" s="33">
        <v>8</v>
      </c>
    </row>
    <row r="132" spans="1:8" s="33" customFormat="1" ht="20.100000000000001" customHeight="1" x14ac:dyDescent="0.15">
      <c r="A132" s="49">
        <v>128</v>
      </c>
      <c r="B132" s="53" t="s">
        <v>168</v>
      </c>
      <c r="C132" s="12">
        <f t="shared" si="1"/>
        <v>46200.000000000007</v>
      </c>
      <c r="D132" s="12">
        <v>84000</v>
      </c>
      <c r="E132" s="54">
        <v>2015.09</v>
      </c>
      <c r="F132" s="53" t="s">
        <v>4</v>
      </c>
      <c r="G132" s="53"/>
      <c r="H132" s="33">
        <v>8</v>
      </c>
    </row>
    <row r="133" spans="1:8" s="33" customFormat="1" ht="20.100000000000001" customHeight="1" x14ac:dyDescent="0.15">
      <c r="A133" s="49">
        <v>129</v>
      </c>
      <c r="B133" s="53" t="s">
        <v>169</v>
      </c>
      <c r="C133" s="12">
        <f t="shared" ref="C133:C196" si="2">0.55*D133</f>
        <v>46269.3</v>
      </c>
      <c r="D133" s="12">
        <v>84126</v>
      </c>
      <c r="E133" s="54">
        <v>2015.08</v>
      </c>
      <c r="F133" s="53" t="s">
        <v>4</v>
      </c>
      <c r="G133" s="53"/>
      <c r="H133" s="33">
        <v>8</v>
      </c>
    </row>
    <row r="134" spans="1:8" s="33" customFormat="1" ht="20.100000000000001" customHeight="1" x14ac:dyDescent="0.15">
      <c r="A134" s="49">
        <v>130</v>
      </c>
      <c r="B134" s="53" t="s">
        <v>170</v>
      </c>
      <c r="C134" s="12">
        <f t="shared" si="2"/>
        <v>46269.3</v>
      </c>
      <c r="D134" s="12">
        <v>84126</v>
      </c>
      <c r="E134" s="54">
        <v>2015.07</v>
      </c>
      <c r="F134" s="53" t="s">
        <v>4</v>
      </c>
      <c r="G134" s="53"/>
      <c r="H134" s="33">
        <v>8</v>
      </c>
    </row>
    <row r="135" spans="1:8" s="33" customFormat="1" ht="20.100000000000001" customHeight="1" x14ac:dyDescent="0.15">
      <c r="A135" s="49">
        <v>131</v>
      </c>
      <c r="B135" s="53" t="s">
        <v>171</v>
      </c>
      <c r="C135" s="12">
        <f t="shared" si="2"/>
        <v>46269.3</v>
      </c>
      <c r="D135" s="12">
        <v>84126</v>
      </c>
      <c r="E135" s="54">
        <v>2015.11</v>
      </c>
      <c r="F135" s="53" t="s">
        <v>4</v>
      </c>
      <c r="G135" s="53"/>
      <c r="H135" s="33">
        <v>8</v>
      </c>
    </row>
    <row r="136" spans="1:8" s="33" customFormat="1" ht="20.100000000000001" customHeight="1" x14ac:dyDescent="0.15">
      <c r="A136" s="49">
        <v>132</v>
      </c>
      <c r="B136" s="53" t="s">
        <v>172</v>
      </c>
      <c r="C136" s="12">
        <f t="shared" si="2"/>
        <v>46227.500000000007</v>
      </c>
      <c r="D136" s="12">
        <v>84050</v>
      </c>
      <c r="E136" s="54">
        <v>2014.09</v>
      </c>
      <c r="F136" s="53" t="s">
        <v>4</v>
      </c>
      <c r="G136" s="53"/>
      <c r="H136" s="33">
        <v>8</v>
      </c>
    </row>
    <row r="137" spans="1:8" s="33" customFormat="1" ht="20.100000000000001" customHeight="1" x14ac:dyDescent="0.15">
      <c r="A137" s="49">
        <v>133</v>
      </c>
      <c r="B137" s="53" t="s">
        <v>173</v>
      </c>
      <c r="C137" s="12">
        <f t="shared" si="2"/>
        <v>46227.500000000007</v>
      </c>
      <c r="D137" s="12">
        <v>84050</v>
      </c>
      <c r="E137" s="54">
        <v>2015.01</v>
      </c>
      <c r="F137" s="53" t="s">
        <v>4</v>
      </c>
      <c r="G137" s="53"/>
      <c r="H137" s="33">
        <v>8</v>
      </c>
    </row>
    <row r="138" spans="1:8" s="33" customFormat="1" ht="20.100000000000001" customHeight="1" x14ac:dyDescent="0.15">
      <c r="A138" s="49">
        <v>134</v>
      </c>
      <c r="B138" s="53" t="s">
        <v>174</v>
      </c>
      <c r="C138" s="12">
        <f t="shared" si="2"/>
        <v>46269.3</v>
      </c>
      <c r="D138" s="12">
        <v>84126</v>
      </c>
      <c r="E138" s="54">
        <v>2015.06</v>
      </c>
      <c r="F138" s="53" t="s">
        <v>4</v>
      </c>
      <c r="G138" s="53"/>
      <c r="H138" s="33">
        <v>8</v>
      </c>
    </row>
    <row r="139" spans="1:8" s="33" customFormat="1" ht="20.100000000000001" customHeight="1" x14ac:dyDescent="0.15">
      <c r="A139" s="49">
        <v>135</v>
      </c>
      <c r="B139" s="53" t="s">
        <v>175</v>
      </c>
      <c r="C139" s="12">
        <f t="shared" si="2"/>
        <v>46280.3</v>
      </c>
      <c r="D139" s="12">
        <v>84146</v>
      </c>
      <c r="E139" s="56">
        <v>2015.1</v>
      </c>
      <c r="F139" s="53" t="s">
        <v>4</v>
      </c>
      <c r="G139" s="53"/>
      <c r="H139" s="33">
        <v>8</v>
      </c>
    </row>
    <row r="140" spans="1:8" s="33" customFormat="1" ht="20.100000000000001" customHeight="1" x14ac:dyDescent="0.15">
      <c r="A140" s="49">
        <v>136</v>
      </c>
      <c r="B140" s="53" t="s">
        <v>176</v>
      </c>
      <c r="C140" s="12">
        <f t="shared" si="2"/>
        <v>46280.3</v>
      </c>
      <c r="D140" s="12">
        <v>84146</v>
      </c>
      <c r="E140" s="56">
        <v>2015.09</v>
      </c>
      <c r="F140" s="53" t="s">
        <v>4</v>
      </c>
      <c r="G140" s="53"/>
      <c r="H140" s="33">
        <v>8</v>
      </c>
    </row>
    <row r="141" spans="1:8" s="33" customFormat="1" ht="20.100000000000001" customHeight="1" x14ac:dyDescent="0.15">
      <c r="A141" s="49">
        <v>137</v>
      </c>
      <c r="B141" s="11" t="s">
        <v>713</v>
      </c>
      <c r="C141" s="13">
        <f t="shared" si="2"/>
        <v>45210.000000000007</v>
      </c>
      <c r="D141" s="13">
        <v>82200</v>
      </c>
      <c r="E141" s="17">
        <v>2020.02</v>
      </c>
      <c r="F141" s="11" t="s">
        <v>47</v>
      </c>
      <c r="G141" s="11"/>
      <c r="H141" s="33">
        <v>14</v>
      </c>
    </row>
    <row r="142" spans="1:8" s="33" customFormat="1" ht="20.100000000000001" customHeight="1" x14ac:dyDescent="0.15">
      <c r="A142" s="49">
        <v>138</v>
      </c>
      <c r="B142" s="53" t="s">
        <v>177</v>
      </c>
      <c r="C142" s="12">
        <f t="shared" si="2"/>
        <v>44075.9</v>
      </c>
      <c r="D142" s="12">
        <v>80138</v>
      </c>
      <c r="E142" s="57">
        <v>2003.06</v>
      </c>
      <c r="F142" s="53" t="s">
        <v>47</v>
      </c>
      <c r="G142" s="53"/>
      <c r="H142" s="33">
        <v>14</v>
      </c>
    </row>
    <row r="143" spans="1:8" s="33" customFormat="1" ht="20.100000000000001" customHeight="1" x14ac:dyDescent="0.25">
      <c r="A143" s="49">
        <v>139</v>
      </c>
      <c r="B143" s="53" t="s">
        <v>476</v>
      </c>
      <c r="C143" s="12">
        <f t="shared" si="2"/>
        <v>45210.000000000007</v>
      </c>
      <c r="D143" s="12">
        <v>82200</v>
      </c>
      <c r="E143" s="54">
        <v>2017.07</v>
      </c>
      <c r="F143" s="53" t="s">
        <v>0</v>
      </c>
      <c r="G143" s="53"/>
      <c r="H143" s="43">
        <v>7</v>
      </c>
    </row>
    <row r="144" spans="1:8" s="33" customFormat="1" ht="20.100000000000001" customHeight="1" x14ac:dyDescent="0.15">
      <c r="A144" s="49">
        <v>140</v>
      </c>
      <c r="B144" s="53" t="s">
        <v>178</v>
      </c>
      <c r="C144" s="12">
        <f t="shared" si="2"/>
        <v>45316.700000000004</v>
      </c>
      <c r="D144" s="12">
        <v>82394</v>
      </c>
      <c r="E144" s="54">
        <v>2013.11</v>
      </c>
      <c r="F144" s="53" t="s">
        <v>47</v>
      </c>
      <c r="G144" s="53"/>
      <c r="H144" s="33">
        <v>14</v>
      </c>
    </row>
    <row r="145" spans="1:8" s="33" customFormat="1" ht="20.100000000000001" customHeight="1" x14ac:dyDescent="0.15">
      <c r="A145" s="49">
        <v>141</v>
      </c>
      <c r="B145" s="53" t="s">
        <v>630</v>
      </c>
      <c r="C145" s="12">
        <f t="shared" si="2"/>
        <v>19281.900000000001</v>
      </c>
      <c r="D145" s="12">
        <v>35058</v>
      </c>
      <c r="E145" s="54">
        <v>1994.04</v>
      </c>
      <c r="F145" s="53" t="s">
        <v>13</v>
      </c>
      <c r="G145" s="53" t="s">
        <v>631</v>
      </c>
      <c r="H145" s="33">
        <v>1</v>
      </c>
    </row>
    <row r="146" spans="1:8" s="33" customFormat="1" ht="20.100000000000001" customHeight="1" x14ac:dyDescent="0.15">
      <c r="A146" s="49">
        <v>142</v>
      </c>
      <c r="B146" s="53" t="s">
        <v>556</v>
      </c>
      <c r="C146" s="12">
        <f t="shared" si="2"/>
        <v>21212.400000000001</v>
      </c>
      <c r="D146" s="12">
        <v>38568</v>
      </c>
      <c r="E146" s="56">
        <v>2018.1</v>
      </c>
      <c r="F146" s="53" t="s">
        <v>2</v>
      </c>
      <c r="G146" s="53"/>
      <c r="H146" s="33">
        <v>1</v>
      </c>
    </row>
    <row r="147" spans="1:8" s="33" customFormat="1" ht="20.100000000000001" customHeight="1" x14ac:dyDescent="0.15">
      <c r="A147" s="49">
        <v>143</v>
      </c>
      <c r="B147" s="53" t="s">
        <v>557</v>
      </c>
      <c r="C147" s="12">
        <f t="shared" si="2"/>
        <v>12131.35</v>
      </c>
      <c r="D147" s="12">
        <v>22057</v>
      </c>
      <c r="E147" s="56">
        <v>2018.03</v>
      </c>
      <c r="F147" s="53" t="s">
        <v>16</v>
      </c>
      <c r="G147" s="53"/>
      <c r="H147" s="33">
        <v>14</v>
      </c>
    </row>
    <row r="148" spans="1:8" s="33" customFormat="1" ht="20.100000000000001" customHeight="1" x14ac:dyDescent="0.15">
      <c r="A148" s="49">
        <v>144</v>
      </c>
      <c r="B148" s="53" t="s">
        <v>558</v>
      </c>
      <c r="C148" s="12">
        <f t="shared" si="2"/>
        <v>11402.050000000001</v>
      </c>
      <c r="D148" s="12">
        <v>20731</v>
      </c>
      <c r="E148" s="54">
        <v>2011.12</v>
      </c>
      <c r="F148" s="53" t="s">
        <v>31</v>
      </c>
      <c r="G148" s="53" t="s">
        <v>559</v>
      </c>
      <c r="H148" s="33">
        <v>16</v>
      </c>
    </row>
    <row r="149" spans="1:8" s="33" customFormat="1" ht="20.100000000000001" customHeight="1" x14ac:dyDescent="0.15">
      <c r="A149" s="49">
        <v>145</v>
      </c>
      <c r="B149" s="53" t="s">
        <v>632</v>
      </c>
      <c r="C149" s="12">
        <f t="shared" si="2"/>
        <v>33160.050000000003</v>
      </c>
      <c r="D149" s="12">
        <v>60291</v>
      </c>
      <c r="E149" s="54">
        <v>2009.03</v>
      </c>
      <c r="F149" s="53" t="s">
        <v>13</v>
      </c>
      <c r="G149" s="53" t="s">
        <v>633</v>
      </c>
      <c r="H149" s="33">
        <v>1</v>
      </c>
    </row>
    <row r="150" spans="1:8" s="33" customFormat="1" ht="20.100000000000001" customHeight="1" x14ac:dyDescent="0.15">
      <c r="A150" s="49">
        <v>146</v>
      </c>
      <c r="B150" s="53" t="s">
        <v>560</v>
      </c>
      <c r="C150" s="12">
        <f t="shared" si="2"/>
        <v>12131.35</v>
      </c>
      <c r="D150" s="12">
        <v>22057</v>
      </c>
      <c r="E150" s="56">
        <v>2018.01</v>
      </c>
      <c r="F150" s="53" t="s">
        <v>16</v>
      </c>
      <c r="G150" s="53"/>
      <c r="H150" s="33">
        <v>14</v>
      </c>
    </row>
    <row r="151" spans="1:8" s="33" customFormat="1" ht="20.100000000000001" customHeight="1" x14ac:dyDescent="0.15">
      <c r="A151" s="49">
        <v>147</v>
      </c>
      <c r="B151" s="53" t="s">
        <v>179</v>
      </c>
      <c r="C151" s="12">
        <f t="shared" si="2"/>
        <v>46200.000000000007</v>
      </c>
      <c r="D151" s="12">
        <v>84000</v>
      </c>
      <c r="E151" s="56">
        <v>2000.1</v>
      </c>
      <c r="F151" s="53" t="s">
        <v>2</v>
      </c>
      <c r="G151" s="53"/>
      <c r="H151" s="33">
        <v>1</v>
      </c>
    </row>
    <row r="152" spans="1:8" s="33" customFormat="1" ht="20.100000000000001" customHeight="1" x14ac:dyDescent="0.15">
      <c r="A152" s="49">
        <v>148</v>
      </c>
      <c r="B152" s="11" t="s">
        <v>714</v>
      </c>
      <c r="C152" s="13">
        <f t="shared" si="2"/>
        <v>41364.950000000004</v>
      </c>
      <c r="D152" s="13">
        <v>75209</v>
      </c>
      <c r="E152" s="17">
        <v>1994.03</v>
      </c>
      <c r="F152" s="11" t="s">
        <v>715</v>
      </c>
      <c r="G152" s="11" t="s">
        <v>716</v>
      </c>
      <c r="H152" s="33">
        <v>3</v>
      </c>
    </row>
    <row r="153" spans="1:8" s="33" customFormat="1" ht="20.100000000000001" customHeight="1" x14ac:dyDescent="0.15">
      <c r="A153" s="49">
        <v>149</v>
      </c>
      <c r="B153" s="53" t="s">
        <v>634</v>
      </c>
      <c r="C153" s="12">
        <f t="shared" si="2"/>
        <v>44000</v>
      </c>
      <c r="D153" s="12">
        <v>80000</v>
      </c>
      <c r="E153" s="56">
        <v>2019.09</v>
      </c>
      <c r="F153" s="53" t="s">
        <v>16</v>
      </c>
      <c r="G153" s="53"/>
      <c r="H153" s="33">
        <v>14</v>
      </c>
    </row>
    <row r="154" spans="1:8" s="33" customFormat="1" ht="20.100000000000001" customHeight="1" x14ac:dyDescent="0.25">
      <c r="A154" s="49">
        <v>150</v>
      </c>
      <c r="B154" s="53" t="s">
        <v>477</v>
      </c>
      <c r="C154" s="12">
        <f t="shared" si="2"/>
        <v>45865.05</v>
      </c>
      <c r="D154" s="12">
        <v>83391</v>
      </c>
      <c r="E154" s="54">
        <v>2017.01</v>
      </c>
      <c r="F154" s="53" t="s">
        <v>11</v>
      </c>
      <c r="G154" s="53"/>
      <c r="H154" s="43">
        <v>7</v>
      </c>
    </row>
    <row r="155" spans="1:8" s="33" customFormat="1" ht="20.100000000000001" customHeight="1" x14ac:dyDescent="0.15">
      <c r="A155" s="49">
        <v>151</v>
      </c>
      <c r="B155" s="53" t="s">
        <v>180</v>
      </c>
      <c r="C155" s="12">
        <f t="shared" si="2"/>
        <v>44111.65</v>
      </c>
      <c r="D155" s="12">
        <v>80203</v>
      </c>
      <c r="E155" s="54">
        <v>2011.11</v>
      </c>
      <c r="F155" s="53" t="s">
        <v>50</v>
      </c>
      <c r="G155" s="53"/>
      <c r="H155" s="33">
        <v>33</v>
      </c>
    </row>
    <row r="156" spans="1:8" s="33" customFormat="1" ht="20.100000000000001" customHeight="1" x14ac:dyDescent="0.15">
      <c r="A156" s="49">
        <v>152</v>
      </c>
      <c r="B156" s="53" t="s">
        <v>181</v>
      </c>
      <c r="C156" s="12">
        <f t="shared" si="2"/>
        <v>20977</v>
      </c>
      <c r="D156" s="12">
        <v>38140</v>
      </c>
      <c r="E156" s="54">
        <v>2016.01</v>
      </c>
      <c r="F156" s="53" t="s">
        <v>16</v>
      </c>
      <c r="G156" s="53"/>
      <c r="H156" s="33">
        <v>14</v>
      </c>
    </row>
    <row r="157" spans="1:8" s="33" customFormat="1" ht="20.100000000000001" customHeight="1" x14ac:dyDescent="0.15">
      <c r="A157" s="49">
        <v>153</v>
      </c>
      <c r="B157" s="53" t="s">
        <v>478</v>
      </c>
      <c r="C157" s="12">
        <f t="shared" si="2"/>
        <v>11671.000000000002</v>
      </c>
      <c r="D157" s="12">
        <v>21220</v>
      </c>
      <c r="E157" s="54">
        <v>2017.06</v>
      </c>
      <c r="F157" s="53" t="s">
        <v>16</v>
      </c>
      <c r="G157" s="53" t="s">
        <v>183</v>
      </c>
      <c r="H157" s="33">
        <v>14</v>
      </c>
    </row>
    <row r="158" spans="1:8" s="33" customFormat="1" ht="20.100000000000001" customHeight="1" x14ac:dyDescent="0.15">
      <c r="A158" s="49">
        <v>154</v>
      </c>
      <c r="B158" s="11" t="s">
        <v>717</v>
      </c>
      <c r="C158" s="13">
        <f t="shared" si="2"/>
        <v>43154.100000000006</v>
      </c>
      <c r="D158" s="13">
        <v>78462</v>
      </c>
      <c r="E158" s="17">
        <v>1997.01</v>
      </c>
      <c r="F158" s="11" t="s">
        <v>718</v>
      </c>
      <c r="G158" s="11" t="s">
        <v>719</v>
      </c>
      <c r="H158" s="33">
        <v>12</v>
      </c>
    </row>
    <row r="159" spans="1:8" s="33" customFormat="1" ht="20.100000000000001" customHeight="1" x14ac:dyDescent="0.25">
      <c r="A159" s="49">
        <v>155</v>
      </c>
      <c r="B159" s="53" t="s">
        <v>561</v>
      </c>
      <c r="C159" s="12">
        <f t="shared" si="2"/>
        <v>12017.500000000002</v>
      </c>
      <c r="D159" s="12">
        <v>21850</v>
      </c>
      <c r="E159" s="54">
        <v>2018.01</v>
      </c>
      <c r="F159" s="53" t="s">
        <v>38</v>
      </c>
      <c r="G159" s="53"/>
      <c r="H159" s="43">
        <v>35</v>
      </c>
    </row>
    <row r="160" spans="1:8" s="33" customFormat="1" ht="20.100000000000001" customHeight="1" x14ac:dyDescent="0.25">
      <c r="A160" s="49">
        <v>156</v>
      </c>
      <c r="B160" s="53" t="s">
        <v>562</v>
      </c>
      <c r="C160" s="12">
        <f t="shared" si="2"/>
        <v>12017.500000000002</v>
      </c>
      <c r="D160" s="12">
        <v>21850</v>
      </c>
      <c r="E160" s="54">
        <v>2018.04</v>
      </c>
      <c r="F160" s="53" t="s">
        <v>38</v>
      </c>
      <c r="G160" s="53"/>
      <c r="H160" s="43">
        <v>35</v>
      </c>
    </row>
    <row r="161" spans="1:8" s="33" customFormat="1" ht="20.100000000000001" customHeight="1" x14ac:dyDescent="0.25">
      <c r="A161" s="49">
        <v>157</v>
      </c>
      <c r="B161" s="53" t="s">
        <v>479</v>
      </c>
      <c r="C161" s="12">
        <f t="shared" si="2"/>
        <v>12017.500000000002</v>
      </c>
      <c r="D161" s="12">
        <v>21850</v>
      </c>
      <c r="E161" s="54">
        <v>2017.05</v>
      </c>
      <c r="F161" s="53" t="s">
        <v>38</v>
      </c>
      <c r="G161" s="53"/>
      <c r="H161" s="43">
        <v>35</v>
      </c>
    </row>
    <row r="162" spans="1:8" s="33" customFormat="1" ht="20.100000000000001" customHeight="1" x14ac:dyDescent="0.25">
      <c r="A162" s="49">
        <v>158</v>
      </c>
      <c r="B162" s="53" t="s">
        <v>563</v>
      </c>
      <c r="C162" s="12">
        <f t="shared" si="2"/>
        <v>12017.500000000002</v>
      </c>
      <c r="D162" s="12">
        <v>21850</v>
      </c>
      <c r="E162" s="54">
        <v>2018.01</v>
      </c>
      <c r="F162" s="53" t="s">
        <v>38</v>
      </c>
      <c r="G162" s="53"/>
      <c r="H162" s="43">
        <v>35</v>
      </c>
    </row>
    <row r="163" spans="1:8" s="33" customFormat="1" ht="20.100000000000001" customHeight="1" x14ac:dyDescent="0.15">
      <c r="A163" s="49">
        <v>159</v>
      </c>
      <c r="B163" s="53" t="s">
        <v>635</v>
      </c>
      <c r="C163" s="12">
        <f t="shared" si="2"/>
        <v>21151.9</v>
      </c>
      <c r="D163" s="12">
        <v>38458</v>
      </c>
      <c r="E163" s="54">
        <v>2007.07</v>
      </c>
      <c r="F163" s="53" t="s">
        <v>13</v>
      </c>
      <c r="G163" s="53" t="s">
        <v>636</v>
      </c>
      <c r="H163" s="33">
        <v>1</v>
      </c>
    </row>
    <row r="164" spans="1:8" s="33" customFormat="1" ht="20.100000000000001" customHeight="1" x14ac:dyDescent="0.15">
      <c r="A164" s="49">
        <v>160</v>
      </c>
      <c r="B164" s="53" t="s">
        <v>637</v>
      </c>
      <c r="C164" s="12">
        <f t="shared" si="2"/>
        <v>44000</v>
      </c>
      <c r="D164" s="12">
        <v>80000</v>
      </c>
      <c r="E164" s="56">
        <v>2019.06</v>
      </c>
      <c r="F164" s="53" t="s">
        <v>16</v>
      </c>
      <c r="G164" s="53"/>
      <c r="H164" s="33">
        <v>14</v>
      </c>
    </row>
    <row r="165" spans="1:8" s="33" customFormat="1" ht="20.100000000000001" customHeight="1" x14ac:dyDescent="0.15">
      <c r="A165" s="49">
        <v>161</v>
      </c>
      <c r="B165" s="53" t="s">
        <v>480</v>
      </c>
      <c r="C165" s="12">
        <f t="shared" si="2"/>
        <v>11671.000000000002</v>
      </c>
      <c r="D165" s="12">
        <v>21220</v>
      </c>
      <c r="E165" s="54">
        <v>2017.01</v>
      </c>
      <c r="F165" s="53" t="s">
        <v>16</v>
      </c>
      <c r="G165" s="53" t="s">
        <v>183</v>
      </c>
      <c r="H165" s="33">
        <v>14</v>
      </c>
    </row>
    <row r="166" spans="1:8" s="33" customFormat="1" ht="20.100000000000001" customHeight="1" x14ac:dyDescent="0.15">
      <c r="A166" s="49">
        <v>162</v>
      </c>
      <c r="B166" s="11" t="s">
        <v>720</v>
      </c>
      <c r="C166" s="13">
        <f t="shared" si="2"/>
        <v>19531.600000000002</v>
      </c>
      <c r="D166" s="13">
        <v>35512</v>
      </c>
      <c r="E166" s="17">
        <v>2002.11</v>
      </c>
      <c r="F166" s="11" t="s">
        <v>721</v>
      </c>
      <c r="G166" s="11" t="s">
        <v>722</v>
      </c>
      <c r="H166" s="33">
        <v>9</v>
      </c>
    </row>
    <row r="167" spans="1:8" s="33" customFormat="1" ht="20.100000000000001" customHeight="1" x14ac:dyDescent="0.15">
      <c r="A167" s="49">
        <v>163</v>
      </c>
      <c r="B167" s="53" t="s">
        <v>481</v>
      </c>
      <c r="C167" s="12">
        <f t="shared" si="2"/>
        <v>11671.000000000002</v>
      </c>
      <c r="D167" s="12">
        <v>21220</v>
      </c>
      <c r="E167" s="54">
        <v>2017.03</v>
      </c>
      <c r="F167" s="53" t="s">
        <v>16</v>
      </c>
      <c r="G167" s="53" t="s">
        <v>183</v>
      </c>
      <c r="H167" s="33">
        <v>14</v>
      </c>
    </row>
    <row r="168" spans="1:8" s="33" customFormat="1" ht="20.100000000000001" customHeight="1" x14ac:dyDescent="0.15">
      <c r="A168" s="49">
        <v>164</v>
      </c>
      <c r="B168" s="53" t="s">
        <v>182</v>
      </c>
      <c r="C168" s="12">
        <f t="shared" si="2"/>
        <v>11671.000000000002</v>
      </c>
      <c r="D168" s="12">
        <v>21220</v>
      </c>
      <c r="E168" s="54">
        <v>2016.08</v>
      </c>
      <c r="F168" s="53" t="s">
        <v>47</v>
      </c>
      <c r="G168" s="53" t="s">
        <v>183</v>
      </c>
      <c r="H168" s="33">
        <v>14</v>
      </c>
    </row>
    <row r="169" spans="1:8" s="33" customFormat="1" ht="20.100000000000001" customHeight="1" x14ac:dyDescent="0.25">
      <c r="A169" s="49">
        <v>165</v>
      </c>
      <c r="B169" s="53" t="s">
        <v>564</v>
      </c>
      <c r="C169" s="12">
        <f t="shared" si="2"/>
        <v>20966.550000000003</v>
      </c>
      <c r="D169" s="12">
        <v>38121</v>
      </c>
      <c r="E169" s="54">
        <v>2018.02</v>
      </c>
      <c r="F169" s="53" t="s">
        <v>64</v>
      </c>
      <c r="G169" s="53"/>
      <c r="H169" s="43">
        <v>31</v>
      </c>
    </row>
    <row r="170" spans="1:8" s="33" customFormat="1" ht="20.100000000000001" customHeight="1" x14ac:dyDescent="0.15">
      <c r="A170" s="49">
        <v>166</v>
      </c>
      <c r="B170" s="53" t="s">
        <v>184</v>
      </c>
      <c r="C170" s="12">
        <f t="shared" si="2"/>
        <v>19364.95</v>
      </c>
      <c r="D170" s="12">
        <v>35209</v>
      </c>
      <c r="E170" s="54">
        <v>2009.11</v>
      </c>
      <c r="F170" s="53" t="s">
        <v>2</v>
      </c>
      <c r="G170" s="53"/>
      <c r="H170" s="33">
        <v>1</v>
      </c>
    </row>
    <row r="171" spans="1:8" s="33" customFormat="1" ht="20.100000000000001" customHeight="1" x14ac:dyDescent="0.25">
      <c r="A171" s="49">
        <v>167</v>
      </c>
      <c r="B171" s="11" t="s">
        <v>723</v>
      </c>
      <c r="C171" s="13">
        <f t="shared" si="2"/>
        <v>45821.05</v>
      </c>
      <c r="D171" s="13">
        <v>83311</v>
      </c>
      <c r="E171" s="55">
        <v>2020.06</v>
      </c>
      <c r="F171" s="11" t="s">
        <v>0</v>
      </c>
      <c r="G171" s="11"/>
      <c r="H171" s="43">
        <v>7</v>
      </c>
    </row>
    <row r="172" spans="1:8" s="33" customFormat="1" ht="20.100000000000001" customHeight="1" x14ac:dyDescent="0.25">
      <c r="A172" s="49">
        <v>168</v>
      </c>
      <c r="B172" s="53" t="s">
        <v>185</v>
      </c>
      <c r="C172" s="12">
        <f t="shared" si="2"/>
        <v>48261.950000000004</v>
      </c>
      <c r="D172" s="12">
        <v>87749</v>
      </c>
      <c r="E172" s="54">
        <v>2016.11</v>
      </c>
      <c r="F172" s="53" t="s">
        <v>38</v>
      </c>
      <c r="G172" s="53" t="s">
        <v>183</v>
      </c>
      <c r="H172" s="43">
        <v>35</v>
      </c>
    </row>
    <row r="173" spans="1:8" s="33" customFormat="1" ht="20.100000000000001" customHeight="1" x14ac:dyDescent="0.25">
      <c r="A173" s="49">
        <v>169</v>
      </c>
      <c r="B173" s="53" t="s">
        <v>186</v>
      </c>
      <c r="C173" s="12">
        <f t="shared" si="2"/>
        <v>48261.950000000004</v>
      </c>
      <c r="D173" s="12">
        <v>87749</v>
      </c>
      <c r="E173" s="54">
        <v>2016.12</v>
      </c>
      <c r="F173" s="53" t="s">
        <v>38</v>
      </c>
      <c r="G173" s="53" t="s">
        <v>183</v>
      </c>
      <c r="H173" s="43">
        <v>35</v>
      </c>
    </row>
    <row r="174" spans="1:8" s="33" customFormat="1" ht="20.100000000000001" customHeight="1" x14ac:dyDescent="0.25">
      <c r="A174" s="49">
        <v>170</v>
      </c>
      <c r="B174" s="53" t="s">
        <v>482</v>
      </c>
      <c r="C174" s="12">
        <f t="shared" si="2"/>
        <v>48261.950000000004</v>
      </c>
      <c r="D174" s="12">
        <v>87749</v>
      </c>
      <c r="E174" s="54">
        <v>2017.02</v>
      </c>
      <c r="F174" s="53" t="s">
        <v>38</v>
      </c>
      <c r="G174" s="53" t="s">
        <v>183</v>
      </c>
      <c r="H174" s="43">
        <v>35</v>
      </c>
    </row>
    <row r="175" spans="1:8" s="33" customFormat="1" ht="20.100000000000001" customHeight="1" x14ac:dyDescent="0.25">
      <c r="A175" s="49">
        <v>171</v>
      </c>
      <c r="B175" s="53" t="s">
        <v>483</v>
      </c>
      <c r="C175" s="12">
        <f t="shared" si="2"/>
        <v>48261.950000000004</v>
      </c>
      <c r="D175" s="12">
        <v>87749</v>
      </c>
      <c r="E175" s="54">
        <v>2017.01</v>
      </c>
      <c r="F175" s="53" t="s">
        <v>38</v>
      </c>
      <c r="G175" s="53" t="s">
        <v>183</v>
      </c>
      <c r="H175" s="43">
        <v>35</v>
      </c>
    </row>
    <row r="176" spans="1:8" s="33" customFormat="1" ht="20.100000000000001" customHeight="1" x14ac:dyDescent="0.25">
      <c r="A176" s="49">
        <v>172</v>
      </c>
      <c r="B176" s="53" t="s">
        <v>484</v>
      </c>
      <c r="C176" s="12">
        <f t="shared" si="2"/>
        <v>48261.950000000004</v>
      </c>
      <c r="D176" s="12">
        <v>87749</v>
      </c>
      <c r="E176" s="54">
        <v>2017.03</v>
      </c>
      <c r="F176" s="53" t="s">
        <v>38</v>
      </c>
      <c r="G176" s="53" t="s">
        <v>183</v>
      </c>
      <c r="H176" s="43">
        <v>35</v>
      </c>
    </row>
    <row r="177" spans="1:8" s="33" customFormat="1" ht="20.100000000000001" customHeight="1" x14ac:dyDescent="0.25">
      <c r="A177" s="49">
        <v>173</v>
      </c>
      <c r="B177" s="53" t="s">
        <v>485</v>
      </c>
      <c r="C177" s="12">
        <f t="shared" si="2"/>
        <v>48261.950000000004</v>
      </c>
      <c r="D177" s="12">
        <v>87749</v>
      </c>
      <c r="E177" s="54">
        <v>2017.04</v>
      </c>
      <c r="F177" s="53" t="s">
        <v>38</v>
      </c>
      <c r="G177" s="53" t="s">
        <v>183</v>
      </c>
      <c r="H177" s="43">
        <v>35</v>
      </c>
    </row>
    <row r="178" spans="1:8" s="33" customFormat="1" ht="20.100000000000001" customHeight="1" x14ac:dyDescent="0.15">
      <c r="A178" s="49">
        <v>174</v>
      </c>
      <c r="B178" s="53" t="s">
        <v>187</v>
      </c>
      <c r="C178" s="12">
        <f t="shared" si="2"/>
        <v>21428.550000000003</v>
      </c>
      <c r="D178" s="12">
        <v>38961</v>
      </c>
      <c r="E178" s="54">
        <v>1999.03</v>
      </c>
      <c r="F178" s="53" t="s">
        <v>82</v>
      </c>
      <c r="G178" s="53"/>
      <c r="H178" s="33">
        <v>27</v>
      </c>
    </row>
    <row r="179" spans="1:8" s="33" customFormat="1" ht="20.100000000000001" customHeight="1" x14ac:dyDescent="0.25">
      <c r="A179" s="49">
        <v>175</v>
      </c>
      <c r="B179" s="53" t="s">
        <v>188</v>
      </c>
      <c r="C179" s="12">
        <f t="shared" si="2"/>
        <v>43154.100000000006</v>
      </c>
      <c r="D179" s="12">
        <v>78462</v>
      </c>
      <c r="E179" s="54">
        <v>1995.12</v>
      </c>
      <c r="F179" s="53" t="s">
        <v>11</v>
      </c>
      <c r="G179" s="53" t="s">
        <v>189</v>
      </c>
      <c r="H179" s="43">
        <v>7</v>
      </c>
    </row>
    <row r="180" spans="1:8" s="33" customFormat="1" ht="20.100000000000001" customHeight="1" x14ac:dyDescent="0.25">
      <c r="A180" s="49">
        <v>176</v>
      </c>
      <c r="B180" s="11" t="s">
        <v>724</v>
      </c>
      <c r="C180" s="13">
        <f t="shared" si="2"/>
        <v>41446.9</v>
      </c>
      <c r="D180" s="13">
        <v>75358</v>
      </c>
      <c r="E180" s="17">
        <v>1993.03</v>
      </c>
      <c r="F180" s="11" t="s">
        <v>38</v>
      </c>
      <c r="G180" s="11" t="s">
        <v>725</v>
      </c>
      <c r="H180" s="43">
        <v>35</v>
      </c>
    </row>
    <row r="181" spans="1:8" s="33" customFormat="1" ht="20.100000000000001" customHeight="1" x14ac:dyDescent="0.15">
      <c r="A181" s="49">
        <v>177</v>
      </c>
      <c r="B181" s="53" t="s">
        <v>190</v>
      </c>
      <c r="C181" s="12">
        <f t="shared" si="2"/>
        <v>45100.000000000007</v>
      </c>
      <c r="D181" s="12">
        <v>82000</v>
      </c>
      <c r="E181" s="54">
        <v>2009.03</v>
      </c>
      <c r="F181" s="53" t="s">
        <v>2</v>
      </c>
      <c r="G181" s="53"/>
      <c r="H181" s="33">
        <v>1</v>
      </c>
    </row>
    <row r="182" spans="1:8" s="33" customFormat="1" ht="20.100000000000001" customHeight="1" x14ac:dyDescent="0.25">
      <c r="A182" s="49">
        <v>178</v>
      </c>
      <c r="B182" s="53" t="s">
        <v>638</v>
      </c>
      <c r="C182" s="12">
        <f t="shared" si="2"/>
        <v>45799.600000000006</v>
      </c>
      <c r="D182" s="12">
        <v>83272</v>
      </c>
      <c r="E182" s="56">
        <v>2019.03</v>
      </c>
      <c r="F182" s="53" t="s">
        <v>11</v>
      </c>
      <c r="G182" s="53"/>
      <c r="H182" s="43">
        <v>7</v>
      </c>
    </row>
    <row r="183" spans="1:8" s="33" customFormat="1" ht="20.100000000000001" customHeight="1" x14ac:dyDescent="0.25">
      <c r="A183" s="49">
        <v>179</v>
      </c>
      <c r="B183" s="11" t="s">
        <v>726</v>
      </c>
      <c r="C183" s="13">
        <f t="shared" si="2"/>
        <v>44040.700000000004</v>
      </c>
      <c r="D183" s="13">
        <v>80074</v>
      </c>
      <c r="E183" s="55">
        <v>2020.01</v>
      </c>
      <c r="F183" s="11" t="s">
        <v>0</v>
      </c>
      <c r="G183" s="11"/>
      <c r="H183" s="43">
        <v>7</v>
      </c>
    </row>
    <row r="184" spans="1:8" s="33" customFormat="1" ht="20.100000000000001" customHeight="1" x14ac:dyDescent="0.25">
      <c r="A184" s="49">
        <v>180</v>
      </c>
      <c r="B184" s="11" t="s">
        <v>727</v>
      </c>
      <c r="C184" s="13">
        <f t="shared" si="2"/>
        <v>45809.500000000007</v>
      </c>
      <c r="D184" s="13">
        <v>83290</v>
      </c>
      <c r="E184" s="55">
        <v>2020.03</v>
      </c>
      <c r="F184" s="11" t="s">
        <v>0</v>
      </c>
      <c r="G184" s="11"/>
      <c r="H184" s="43">
        <v>7</v>
      </c>
    </row>
    <row r="185" spans="1:8" s="33" customFormat="1" ht="20.100000000000001" customHeight="1" x14ac:dyDescent="0.25">
      <c r="A185" s="49">
        <v>181</v>
      </c>
      <c r="B185" s="53" t="s">
        <v>191</v>
      </c>
      <c r="C185" s="12">
        <f t="shared" si="2"/>
        <v>45800.700000000004</v>
      </c>
      <c r="D185" s="12">
        <v>83274</v>
      </c>
      <c r="E185" s="56">
        <v>2011.11</v>
      </c>
      <c r="F185" s="53" t="s">
        <v>0</v>
      </c>
      <c r="G185" s="53"/>
      <c r="H185" s="43">
        <v>7</v>
      </c>
    </row>
    <row r="186" spans="1:8" s="33" customFormat="1" ht="20.100000000000001" customHeight="1" x14ac:dyDescent="0.25">
      <c r="A186" s="49">
        <v>182</v>
      </c>
      <c r="B186" s="53" t="s">
        <v>192</v>
      </c>
      <c r="C186" s="12">
        <f t="shared" si="2"/>
        <v>45320.55</v>
      </c>
      <c r="D186" s="12">
        <v>82401</v>
      </c>
      <c r="E186" s="56">
        <v>2013.06</v>
      </c>
      <c r="F186" s="53" t="s">
        <v>0</v>
      </c>
      <c r="G186" s="53"/>
      <c r="H186" s="43">
        <v>7</v>
      </c>
    </row>
    <row r="187" spans="1:8" s="33" customFormat="1" ht="20.100000000000001" customHeight="1" x14ac:dyDescent="0.25">
      <c r="A187" s="49">
        <v>183</v>
      </c>
      <c r="B187" s="53" t="s">
        <v>565</v>
      </c>
      <c r="C187" s="12">
        <f t="shared" si="2"/>
        <v>46246.750000000007</v>
      </c>
      <c r="D187" s="12">
        <v>84085</v>
      </c>
      <c r="E187" s="54">
        <v>2018.02</v>
      </c>
      <c r="F187" s="53" t="s">
        <v>0</v>
      </c>
      <c r="G187" s="53"/>
      <c r="H187" s="43">
        <v>7</v>
      </c>
    </row>
    <row r="188" spans="1:8" s="33" customFormat="1" ht="20.100000000000001" customHeight="1" x14ac:dyDescent="0.25">
      <c r="A188" s="49">
        <v>184</v>
      </c>
      <c r="B188" s="53" t="s">
        <v>193</v>
      </c>
      <c r="C188" s="12">
        <f t="shared" si="2"/>
        <v>45100.000000000007</v>
      </c>
      <c r="D188" s="12">
        <v>82000</v>
      </c>
      <c r="E188" s="56">
        <v>2008.1</v>
      </c>
      <c r="F188" s="53" t="s">
        <v>0</v>
      </c>
      <c r="G188" s="53"/>
      <c r="H188" s="43">
        <v>7</v>
      </c>
    </row>
    <row r="189" spans="1:8" s="33" customFormat="1" ht="20.100000000000001" customHeight="1" x14ac:dyDescent="0.25">
      <c r="A189" s="49">
        <v>185</v>
      </c>
      <c r="B189" s="53" t="s">
        <v>194</v>
      </c>
      <c r="C189" s="12">
        <f t="shared" si="2"/>
        <v>45320.55</v>
      </c>
      <c r="D189" s="12">
        <v>82401</v>
      </c>
      <c r="E189" s="54">
        <v>2013.09</v>
      </c>
      <c r="F189" s="53" t="s">
        <v>0</v>
      </c>
      <c r="G189" s="53"/>
      <c r="H189" s="43">
        <v>7</v>
      </c>
    </row>
    <row r="190" spans="1:8" s="33" customFormat="1" ht="20.100000000000001" customHeight="1" x14ac:dyDescent="0.25">
      <c r="A190" s="49">
        <v>186</v>
      </c>
      <c r="B190" s="53" t="s">
        <v>566</v>
      </c>
      <c r="C190" s="12">
        <f t="shared" si="2"/>
        <v>46125.200000000004</v>
      </c>
      <c r="D190" s="12">
        <v>83864</v>
      </c>
      <c r="E190" s="54">
        <v>2018.03</v>
      </c>
      <c r="F190" s="53" t="s">
        <v>0</v>
      </c>
      <c r="G190" s="53"/>
      <c r="H190" s="43">
        <v>7</v>
      </c>
    </row>
    <row r="191" spans="1:8" s="33" customFormat="1" ht="20.100000000000001" customHeight="1" x14ac:dyDescent="0.25">
      <c r="A191" s="49">
        <v>187</v>
      </c>
      <c r="B191" s="53" t="s">
        <v>195</v>
      </c>
      <c r="C191" s="12">
        <f t="shared" si="2"/>
        <v>45320.55</v>
      </c>
      <c r="D191" s="12">
        <v>82401</v>
      </c>
      <c r="E191" s="54">
        <v>2013.03</v>
      </c>
      <c r="F191" s="53" t="s">
        <v>0</v>
      </c>
      <c r="G191" s="53"/>
      <c r="H191" s="43">
        <v>7</v>
      </c>
    </row>
    <row r="192" spans="1:8" s="33" customFormat="1" ht="20.100000000000001" customHeight="1" x14ac:dyDescent="0.25">
      <c r="A192" s="49">
        <v>188</v>
      </c>
      <c r="B192" s="53" t="s">
        <v>196</v>
      </c>
      <c r="C192" s="12">
        <f t="shared" si="2"/>
        <v>45315.05</v>
      </c>
      <c r="D192" s="12">
        <v>82391</v>
      </c>
      <c r="E192" s="54">
        <v>2014.06</v>
      </c>
      <c r="F192" s="53" t="s">
        <v>0</v>
      </c>
      <c r="G192" s="53"/>
      <c r="H192" s="43">
        <v>7</v>
      </c>
    </row>
    <row r="193" spans="1:8" s="33" customFormat="1" ht="20.100000000000001" customHeight="1" x14ac:dyDescent="0.15">
      <c r="A193" s="49">
        <v>189</v>
      </c>
      <c r="B193" s="11" t="s">
        <v>728</v>
      </c>
      <c r="C193" s="13">
        <f t="shared" si="2"/>
        <v>46200.000000000007</v>
      </c>
      <c r="D193" s="13">
        <v>84000</v>
      </c>
      <c r="E193" s="55">
        <v>2020.01</v>
      </c>
      <c r="F193" s="11" t="s">
        <v>3</v>
      </c>
      <c r="G193" s="11"/>
      <c r="H193" s="33">
        <v>21</v>
      </c>
    </row>
    <row r="194" spans="1:8" s="33" customFormat="1" ht="20.100000000000001" customHeight="1" x14ac:dyDescent="0.15">
      <c r="A194" s="49">
        <v>190</v>
      </c>
      <c r="B194" s="53" t="s">
        <v>197</v>
      </c>
      <c r="C194" s="12">
        <f t="shared" si="2"/>
        <v>45241.350000000006</v>
      </c>
      <c r="D194" s="12">
        <v>82257</v>
      </c>
      <c r="E194" s="54">
        <v>2007.04</v>
      </c>
      <c r="F194" s="53" t="s">
        <v>3</v>
      </c>
      <c r="G194" s="53"/>
      <c r="H194" s="33">
        <v>21</v>
      </c>
    </row>
    <row r="195" spans="1:8" s="33" customFormat="1" ht="20.100000000000001" customHeight="1" x14ac:dyDescent="0.15">
      <c r="A195" s="49">
        <v>191</v>
      </c>
      <c r="B195" s="53" t="s">
        <v>639</v>
      </c>
      <c r="C195" s="12">
        <f t="shared" si="2"/>
        <v>46200.000000000007</v>
      </c>
      <c r="D195" s="12">
        <v>84000</v>
      </c>
      <c r="E195" s="56">
        <v>2019.11</v>
      </c>
      <c r="F195" s="53" t="s">
        <v>14</v>
      </c>
      <c r="G195" s="53"/>
      <c r="H195" s="33">
        <v>21</v>
      </c>
    </row>
    <row r="196" spans="1:8" s="33" customFormat="1" ht="20.100000000000001" customHeight="1" x14ac:dyDescent="0.15">
      <c r="A196" s="49">
        <v>192</v>
      </c>
      <c r="B196" s="53" t="s">
        <v>198</v>
      </c>
      <c r="C196" s="12">
        <f t="shared" si="2"/>
        <v>45241.350000000006</v>
      </c>
      <c r="D196" s="12">
        <v>82257</v>
      </c>
      <c r="E196" s="54">
        <v>2007.12</v>
      </c>
      <c r="F196" s="53" t="s">
        <v>3</v>
      </c>
      <c r="G196" s="53"/>
      <c r="H196" s="33">
        <v>21</v>
      </c>
    </row>
    <row r="197" spans="1:8" s="33" customFormat="1" ht="20.100000000000001" customHeight="1" x14ac:dyDescent="0.25">
      <c r="A197" s="49">
        <v>193</v>
      </c>
      <c r="B197" s="53" t="s">
        <v>199</v>
      </c>
      <c r="C197" s="12">
        <f t="shared" ref="C197:C260" si="3">0.55*D197</f>
        <v>45100.000000000007</v>
      </c>
      <c r="D197" s="12">
        <v>82000</v>
      </c>
      <c r="E197" s="54">
        <v>2008.09</v>
      </c>
      <c r="F197" s="53" t="s">
        <v>0</v>
      </c>
      <c r="G197" s="53"/>
      <c r="H197" s="43">
        <v>7</v>
      </c>
    </row>
    <row r="198" spans="1:8" s="33" customFormat="1" ht="20.100000000000001" customHeight="1" x14ac:dyDescent="0.15">
      <c r="A198" s="49">
        <v>194</v>
      </c>
      <c r="B198" s="11" t="s">
        <v>729</v>
      </c>
      <c r="C198" s="13">
        <f t="shared" si="3"/>
        <v>12427.250000000002</v>
      </c>
      <c r="D198" s="13">
        <v>22595</v>
      </c>
      <c r="E198" s="55">
        <v>2008.03</v>
      </c>
      <c r="F198" s="11" t="s">
        <v>31</v>
      </c>
      <c r="G198" s="11" t="s">
        <v>730</v>
      </c>
      <c r="H198" s="33">
        <v>16</v>
      </c>
    </row>
    <row r="199" spans="1:8" s="33" customFormat="1" ht="20.100000000000001" customHeight="1" x14ac:dyDescent="0.15">
      <c r="A199" s="49">
        <v>195</v>
      </c>
      <c r="B199" s="53" t="s">
        <v>567</v>
      </c>
      <c r="C199" s="12">
        <f t="shared" si="3"/>
        <v>46750.000000000007</v>
      </c>
      <c r="D199" s="12">
        <v>85000</v>
      </c>
      <c r="E199" s="54">
        <v>2018.01</v>
      </c>
      <c r="F199" s="53" t="s">
        <v>9</v>
      </c>
      <c r="G199" s="53"/>
      <c r="H199" s="33">
        <v>15</v>
      </c>
    </row>
    <row r="200" spans="1:8" s="33" customFormat="1" ht="20.100000000000001" customHeight="1" x14ac:dyDescent="0.15">
      <c r="A200" s="49">
        <v>196</v>
      </c>
      <c r="B200" s="53" t="s">
        <v>200</v>
      </c>
      <c r="C200" s="12">
        <f t="shared" si="3"/>
        <v>45650.000000000007</v>
      </c>
      <c r="D200" s="12">
        <v>83000</v>
      </c>
      <c r="E200" s="54">
        <v>2016.03</v>
      </c>
      <c r="F200" s="53" t="s">
        <v>9</v>
      </c>
      <c r="G200" s="53"/>
      <c r="H200" s="33">
        <v>15</v>
      </c>
    </row>
    <row r="201" spans="1:8" s="33" customFormat="1" ht="20.100000000000001" customHeight="1" x14ac:dyDescent="0.25">
      <c r="A201" s="49">
        <v>197</v>
      </c>
      <c r="B201" s="53" t="s">
        <v>201</v>
      </c>
      <c r="C201" s="12">
        <f t="shared" si="3"/>
        <v>41624</v>
      </c>
      <c r="D201" s="12">
        <v>75680</v>
      </c>
      <c r="E201" s="54">
        <v>1982.05</v>
      </c>
      <c r="F201" s="53" t="s">
        <v>0</v>
      </c>
      <c r="G201" s="53" t="s">
        <v>202</v>
      </c>
      <c r="H201" s="43">
        <v>7</v>
      </c>
    </row>
    <row r="202" spans="1:8" s="33" customFormat="1" ht="20.100000000000001" customHeight="1" x14ac:dyDescent="0.15">
      <c r="A202" s="49">
        <v>198</v>
      </c>
      <c r="B202" s="53" t="s">
        <v>203</v>
      </c>
      <c r="C202" s="12">
        <f t="shared" si="3"/>
        <v>44109.450000000004</v>
      </c>
      <c r="D202" s="12">
        <v>80199</v>
      </c>
      <c r="E202" s="54">
        <v>2010.09</v>
      </c>
      <c r="F202" s="53" t="s">
        <v>9</v>
      </c>
      <c r="G202" s="53" t="s">
        <v>204</v>
      </c>
      <c r="H202" s="33">
        <v>15</v>
      </c>
    </row>
    <row r="203" spans="1:8" s="33" customFormat="1" ht="20.100000000000001" customHeight="1" x14ac:dyDescent="0.15">
      <c r="A203" s="49">
        <v>199</v>
      </c>
      <c r="B203" s="53" t="s">
        <v>205</v>
      </c>
      <c r="C203" s="12">
        <f t="shared" si="3"/>
        <v>43414.25</v>
      </c>
      <c r="D203" s="12">
        <v>78935</v>
      </c>
      <c r="E203" s="54">
        <v>2003.06</v>
      </c>
      <c r="F203" s="53" t="s">
        <v>2</v>
      </c>
      <c r="G203" s="53"/>
      <c r="H203" s="33">
        <v>1</v>
      </c>
    </row>
    <row r="204" spans="1:8" s="33" customFormat="1" ht="20.100000000000001" customHeight="1" x14ac:dyDescent="0.25">
      <c r="A204" s="49">
        <v>200</v>
      </c>
      <c r="B204" s="53" t="s">
        <v>206</v>
      </c>
      <c r="C204" s="12">
        <f t="shared" si="3"/>
        <v>19250</v>
      </c>
      <c r="D204" s="12">
        <v>35000</v>
      </c>
      <c r="E204" s="54">
        <v>2011.02</v>
      </c>
      <c r="F204" s="53" t="s">
        <v>57</v>
      </c>
      <c r="G204" s="53"/>
      <c r="H204" s="43">
        <v>35</v>
      </c>
    </row>
    <row r="205" spans="1:8" s="33" customFormat="1" ht="20.100000000000001" customHeight="1" x14ac:dyDescent="0.25">
      <c r="A205" s="49">
        <v>201</v>
      </c>
      <c r="B205" s="53" t="s">
        <v>207</v>
      </c>
      <c r="C205" s="12">
        <f t="shared" si="3"/>
        <v>43137.600000000006</v>
      </c>
      <c r="D205" s="12">
        <v>78432</v>
      </c>
      <c r="E205" s="54">
        <v>1999.11</v>
      </c>
      <c r="F205" s="53" t="s">
        <v>0</v>
      </c>
      <c r="G205" s="53" t="s">
        <v>208</v>
      </c>
      <c r="H205" s="43">
        <v>7</v>
      </c>
    </row>
    <row r="206" spans="1:8" s="33" customFormat="1" ht="20.100000000000001" customHeight="1" x14ac:dyDescent="0.25">
      <c r="A206" s="49">
        <v>202</v>
      </c>
      <c r="B206" s="53" t="s">
        <v>209</v>
      </c>
      <c r="C206" s="12">
        <f t="shared" si="3"/>
        <v>45246.850000000006</v>
      </c>
      <c r="D206" s="12">
        <v>82267</v>
      </c>
      <c r="E206" s="54">
        <v>2003.04</v>
      </c>
      <c r="F206" s="53" t="s">
        <v>0</v>
      </c>
      <c r="G206" s="53" t="s">
        <v>210</v>
      </c>
      <c r="H206" s="43">
        <v>7</v>
      </c>
    </row>
    <row r="207" spans="1:8" s="33" customFormat="1" ht="20.100000000000001" customHeight="1" x14ac:dyDescent="0.25">
      <c r="A207" s="49">
        <v>203</v>
      </c>
      <c r="B207" s="53" t="s">
        <v>211</v>
      </c>
      <c r="C207" s="12">
        <f t="shared" si="3"/>
        <v>43401.600000000006</v>
      </c>
      <c r="D207" s="12">
        <v>78912</v>
      </c>
      <c r="E207" s="54">
        <v>2005.12</v>
      </c>
      <c r="F207" s="53" t="s">
        <v>0</v>
      </c>
      <c r="G207" s="53"/>
      <c r="H207" s="43">
        <v>7</v>
      </c>
    </row>
    <row r="208" spans="1:8" s="33" customFormat="1" ht="20.100000000000001" customHeight="1" x14ac:dyDescent="0.15">
      <c r="A208" s="49">
        <v>204</v>
      </c>
      <c r="B208" s="11" t="s">
        <v>486</v>
      </c>
      <c r="C208" s="13">
        <f t="shared" si="3"/>
        <v>43166.200000000004</v>
      </c>
      <c r="D208" s="13">
        <v>78484</v>
      </c>
      <c r="E208" s="55">
        <v>1990.12</v>
      </c>
      <c r="F208" s="11" t="s">
        <v>715</v>
      </c>
      <c r="G208" s="11" t="s">
        <v>731</v>
      </c>
      <c r="H208" s="33">
        <v>3</v>
      </c>
    </row>
    <row r="209" spans="1:8" s="33" customFormat="1" ht="20.100000000000001" customHeight="1" x14ac:dyDescent="0.15">
      <c r="A209" s="49">
        <v>205</v>
      </c>
      <c r="B209" s="53" t="s">
        <v>486</v>
      </c>
      <c r="C209" s="12">
        <f t="shared" si="3"/>
        <v>46750.000000000007</v>
      </c>
      <c r="D209" s="12">
        <v>85000</v>
      </c>
      <c r="E209" s="54">
        <v>2017.12</v>
      </c>
      <c r="F209" s="53" t="s">
        <v>9</v>
      </c>
      <c r="G209" s="53"/>
      <c r="H209" s="33">
        <v>15</v>
      </c>
    </row>
    <row r="210" spans="1:8" s="33" customFormat="1" ht="20.100000000000001" customHeight="1" x14ac:dyDescent="0.15">
      <c r="A210" s="49">
        <v>206</v>
      </c>
      <c r="B210" s="53" t="s">
        <v>568</v>
      </c>
      <c r="C210" s="12">
        <f t="shared" si="3"/>
        <v>43406.55</v>
      </c>
      <c r="D210" s="12">
        <v>78921</v>
      </c>
      <c r="E210" s="54">
        <v>2001.06</v>
      </c>
      <c r="F210" s="53" t="s">
        <v>2</v>
      </c>
      <c r="G210" s="53" t="s">
        <v>569</v>
      </c>
      <c r="H210" s="33">
        <v>1</v>
      </c>
    </row>
    <row r="211" spans="1:8" s="33" customFormat="1" ht="20.100000000000001" customHeight="1" x14ac:dyDescent="0.25">
      <c r="A211" s="49">
        <v>207</v>
      </c>
      <c r="B211" s="53" t="s">
        <v>212</v>
      </c>
      <c r="C211" s="12">
        <f t="shared" si="3"/>
        <v>19250</v>
      </c>
      <c r="D211" s="12">
        <v>35000</v>
      </c>
      <c r="E211" s="54">
        <v>2009.06</v>
      </c>
      <c r="F211" s="53" t="s">
        <v>38</v>
      </c>
      <c r="G211" s="53"/>
      <c r="H211" s="43">
        <v>35</v>
      </c>
    </row>
    <row r="212" spans="1:8" s="33" customFormat="1" ht="20.100000000000001" customHeight="1" x14ac:dyDescent="0.25">
      <c r="A212" s="49">
        <v>208</v>
      </c>
      <c r="B212" s="53" t="s">
        <v>213</v>
      </c>
      <c r="C212" s="12">
        <f t="shared" si="3"/>
        <v>41444.15</v>
      </c>
      <c r="D212" s="12">
        <v>75353</v>
      </c>
      <c r="E212" s="54">
        <v>1991.07</v>
      </c>
      <c r="F212" s="53" t="s">
        <v>0</v>
      </c>
      <c r="G212" s="53" t="s">
        <v>214</v>
      </c>
      <c r="H212" s="43">
        <v>7</v>
      </c>
    </row>
    <row r="213" spans="1:8" s="33" customFormat="1" ht="20.100000000000001" customHeight="1" x14ac:dyDescent="0.15">
      <c r="A213" s="49">
        <v>209</v>
      </c>
      <c r="B213" s="53" t="s">
        <v>215</v>
      </c>
      <c r="C213" s="12">
        <f t="shared" si="3"/>
        <v>43198.65</v>
      </c>
      <c r="D213" s="12">
        <v>78543</v>
      </c>
      <c r="E213" s="54">
        <v>1991.03</v>
      </c>
      <c r="F213" s="53" t="s">
        <v>31</v>
      </c>
      <c r="G213" s="53" t="s">
        <v>216</v>
      </c>
      <c r="H213" s="33">
        <v>16</v>
      </c>
    </row>
    <row r="214" spans="1:8" s="33" customFormat="1" ht="20.100000000000001" customHeight="1" x14ac:dyDescent="0.25">
      <c r="A214" s="49">
        <v>210</v>
      </c>
      <c r="B214" s="11" t="s">
        <v>732</v>
      </c>
      <c r="C214" s="13">
        <f t="shared" si="3"/>
        <v>43163.450000000004</v>
      </c>
      <c r="D214" s="13">
        <v>78479</v>
      </c>
      <c r="E214" s="17">
        <v>1995.11</v>
      </c>
      <c r="F214" s="11" t="s">
        <v>11</v>
      </c>
      <c r="G214" s="11" t="s">
        <v>733</v>
      </c>
      <c r="H214" s="43">
        <v>7</v>
      </c>
    </row>
    <row r="215" spans="1:8" s="33" customFormat="1" ht="20.100000000000001" customHeight="1" x14ac:dyDescent="0.15">
      <c r="A215" s="49">
        <v>211</v>
      </c>
      <c r="B215" s="53" t="s">
        <v>217</v>
      </c>
      <c r="C215" s="12">
        <f t="shared" si="3"/>
        <v>45650.000000000007</v>
      </c>
      <c r="D215" s="12">
        <v>83000</v>
      </c>
      <c r="E215" s="54">
        <v>2016.06</v>
      </c>
      <c r="F215" s="53" t="s">
        <v>9</v>
      </c>
      <c r="G215" s="53"/>
      <c r="H215" s="33">
        <v>15</v>
      </c>
    </row>
    <row r="216" spans="1:8" s="33" customFormat="1" ht="20.100000000000001" customHeight="1" x14ac:dyDescent="0.15">
      <c r="A216" s="49">
        <v>212</v>
      </c>
      <c r="B216" s="53" t="s">
        <v>570</v>
      </c>
      <c r="C216" s="12">
        <f t="shared" si="3"/>
        <v>46200.000000000007</v>
      </c>
      <c r="D216" s="12">
        <v>84000</v>
      </c>
      <c r="E216" s="56">
        <v>2018.1</v>
      </c>
      <c r="F216" s="53" t="s">
        <v>9</v>
      </c>
      <c r="G216" s="53"/>
      <c r="H216" s="33">
        <v>15</v>
      </c>
    </row>
    <row r="217" spans="1:8" s="33" customFormat="1" ht="20.100000000000001" customHeight="1" x14ac:dyDescent="0.25">
      <c r="A217" s="49">
        <v>213</v>
      </c>
      <c r="B217" s="53" t="s">
        <v>218</v>
      </c>
      <c r="C217" s="12">
        <f t="shared" si="3"/>
        <v>19281.900000000001</v>
      </c>
      <c r="D217" s="12">
        <v>35058</v>
      </c>
      <c r="E217" s="54">
        <v>1993.07</v>
      </c>
      <c r="F217" s="53" t="s">
        <v>0</v>
      </c>
      <c r="G217" s="53" t="s">
        <v>219</v>
      </c>
      <c r="H217" s="43">
        <v>7</v>
      </c>
    </row>
    <row r="218" spans="1:8" s="33" customFormat="1" ht="20.100000000000001" customHeight="1" x14ac:dyDescent="0.25">
      <c r="A218" s="49">
        <v>214</v>
      </c>
      <c r="B218" s="53" t="s">
        <v>220</v>
      </c>
      <c r="C218" s="12">
        <f t="shared" si="3"/>
        <v>19250</v>
      </c>
      <c r="D218" s="12">
        <v>35000</v>
      </c>
      <c r="E218" s="54">
        <v>2011.01</v>
      </c>
      <c r="F218" s="53" t="s">
        <v>57</v>
      </c>
      <c r="G218" s="53"/>
      <c r="H218" s="43">
        <v>35</v>
      </c>
    </row>
    <row r="219" spans="1:8" s="33" customFormat="1" ht="20.100000000000001" customHeight="1" x14ac:dyDescent="0.15">
      <c r="A219" s="49">
        <v>215</v>
      </c>
      <c r="B219" s="11" t="s">
        <v>734</v>
      </c>
      <c r="C219" s="13">
        <f t="shared" si="3"/>
        <v>41361.65</v>
      </c>
      <c r="D219" s="13">
        <v>75203</v>
      </c>
      <c r="E219" s="55">
        <v>1990.12</v>
      </c>
      <c r="F219" s="11" t="s">
        <v>735</v>
      </c>
      <c r="G219" s="11" t="s">
        <v>736</v>
      </c>
      <c r="H219" s="33">
        <v>5</v>
      </c>
    </row>
    <row r="220" spans="1:8" s="33" customFormat="1" ht="20.100000000000001" customHeight="1" x14ac:dyDescent="0.25">
      <c r="A220" s="49">
        <v>216</v>
      </c>
      <c r="B220" s="53" t="s">
        <v>640</v>
      </c>
      <c r="C220" s="12">
        <f t="shared" si="3"/>
        <v>43173.9</v>
      </c>
      <c r="D220" s="12">
        <v>78498</v>
      </c>
      <c r="E220" s="54">
        <v>1993.01</v>
      </c>
      <c r="F220" s="53" t="s">
        <v>0</v>
      </c>
      <c r="G220" s="53" t="s">
        <v>641</v>
      </c>
      <c r="H220" s="43">
        <v>7</v>
      </c>
    </row>
    <row r="221" spans="1:8" s="33" customFormat="1" ht="20.100000000000001" customHeight="1" x14ac:dyDescent="0.25">
      <c r="A221" s="49">
        <v>217</v>
      </c>
      <c r="B221" s="11" t="s">
        <v>737</v>
      </c>
      <c r="C221" s="13">
        <f t="shared" si="3"/>
        <v>46200.000000000007</v>
      </c>
      <c r="D221" s="13">
        <v>84000</v>
      </c>
      <c r="E221" s="17">
        <v>2020.1</v>
      </c>
      <c r="F221" s="11" t="s">
        <v>0</v>
      </c>
      <c r="G221" s="11"/>
      <c r="H221" s="43">
        <v>7</v>
      </c>
    </row>
    <row r="222" spans="1:8" s="33" customFormat="1" ht="20.100000000000001" customHeight="1" x14ac:dyDescent="0.25">
      <c r="A222" s="49">
        <v>218</v>
      </c>
      <c r="B222" s="53" t="s">
        <v>221</v>
      </c>
      <c r="C222" s="12">
        <f t="shared" si="3"/>
        <v>43401.600000000006</v>
      </c>
      <c r="D222" s="12">
        <v>78912</v>
      </c>
      <c r="E222" s="54">
        <v>2012.02</v>
      </c>
      <c r="F222" s="53" t="s">
        <v>0</v>
      </c>
      <c r="G222" s="53"/>
      <c r="H222" s="43">
        <v>7</v>
      </c>
    </row>
    <row r="223" spans="1:8" s="33" customFormat="1" ht="20.100000000000001" customHeight="1" x14ac:dyDescent="0.15">
      <c r="A223" s="49">
        <v>219</v>
      </c>
      <c r="B223" s="11" t="s">
        <v>738</v>
      </c>
      <c r="C223" s="13">
        <f t="shared" si="3"/>
        <v>43176.65</v>
      </c>
      <c r="D223" s="13">
        <v>78503</v>
      </c>
      <c r="E223" s="55">
        <v>1996.01</v>
      </c>
      <c r="F223" s="11" t="s">
        <v>2</v>
      </c>
      <c r="G223" s="11" t="s">
        <v>739</v>
      </c>
      <c r="H223" s="33">
        <v>1</v>
      </c>
    </row>
    <row r="224" spans="1:8" s="33" customFormat="1" ht="20.100000000000001" customHeight="1" x14ac:dyDescent="0.25">
      <c r="A224" s="49">
        <v>220</v>
      </c>
      <c r="B224" s="53" t="s">
        <v>222</v>
      </c>
      <c r="C224" s="12">
        <f t="shared" si="3"/>
        <v>19303.900000000001</v>
      </c>
      <c r="D224" s="12">
        <v>35098</v>
      </c>
      <c r="E224" s="54">
        <v>2013.03</v>
      </c>
      <c r="F224" s="53" t="s">
        <v>0</v>
      </c>
      <c r="G224" s="53"/>
      <c r="H224" s="43">
        <v>7</v>
      </c>
    </row>
    <row r="225" spans="1:8" s="33" customFormat="1" ht="20.100000000000001" customHeight="1" x14ac:dyDescent="0.25">
      <c r="A225" s="49">
        <v>221</v>
      </c>
      <c r="B225" s="53" t="s">
        <v>223</v>
      </c>
      <c r="C225" s="12">
        <f t="shared" si="3"/>
        <v>19355.050000000003</v>
      </c>
      <c r="D225" s="12">
        <v>35191</v>
      </c>
      <c r="E225" s="54">
        <v>2003.08</v>
      </c>
      <c r="F225" s="53" t="s">
        <v>38</v>
      </c>
      <c r="G225" s="53" t="s">
        <v>224</v>
      </c>
      <c r="H225" s="43">
        <v>35</v>
      </c>
    </row>
    <row r="226" spans="1:8" s="33" customFormat="1" ht="20.100000000000001" customHeight="1" x14ac:dyDescent="0.15">
      <c r="A226" s="49">
        <v>222</v>
      </c>
      <c r="B226" s="53" t="s">
        <v>571</v>
      </c>
      <c r="C226" s="12">
        <f t="shared" si="3"/>
        <v>46200.000000000007</v>
      </c>
      <c r="D226" s="12">
        <v>84000</v>
      </c>
      <c r="E226" s="56">
        <v>2018.09</v>
      </c>
      <c r="F226" s="53" t="s">
        <v>9</v>
      </c>
      <c r="G226" s="53"/>
      <c r="H226" s="33">
        <v>15</v>
      </c>
    </row>
    <row r="227" spans="1:8" s="33" customFormat="1" ht="20.100000000000001" customHeight="1" x14ac:dyDescent="0.25">
      <c r="A227" s="49">
        <v>223</v>
      </c>
      <c r="B227" s="53" t="s">
        <v>225</v>
      </c>
      <c r="C227" s="12">
        <f t="shared" si="3"/>
        <v>19250</v>
      </c>
      <c r="D227" s="12">
        <v>35000</v>
      </c>
      <c r="E227" s="56">
        <v>2009.1</v>
      </c>
      <c r="F227" s="53" t="s">
        <v>38</v>
      </c>
      <c r="G227" s="53"/>
      <c r="H227" s="43">
        <v>35</v>
      </c>
    </row>
    <row r="228" spans="1:8" s="33" customFormat="1" ht="20.100000000000001" customHeight="1" x14ac:dyDescent="0.25">
      <c r="A228" s="49">
        <v>224</v>
      </c>
      <c r="B228" s="53" t="s">
        <v>226</v>
      </c>
      <c r="C228" s="12">
        <f t="shared" si="3"/>
        <v>41625.65</v>
      </c>
      <c r="D228" s="12">
        <v>75683</v>
      </c>
      <c r="E228" s="56">
        <v>1980.03</v>
      </c>
      <c r="F228" s="53" t="s">
        <v>11</v>
      </c>
      <c r="G228" s="53" t="s">
        <v>227</v>
      </c>
      <c r="H228" s="43">
        <v>7</v>
      </c>
    </row>
    <row r="229" spans="1:8" s="33" customFormat="1" ht="20.100000000000001" customHeight="1" x14ac:dyDescent="0.25">
      <c r="A229" s="49">
        <v>225</v>
      </c>
      <c r="B229" s="53" t="s">
        <v>228</v>
      </c>
      <c r="C229" s="12">
        <f t="shared" si="3"/>
        <v>46279.200000000004</v>
      </c>
      <c r="D229" s="12">
        <v>84144</v>
      </c>
      <c r="E229" s="56">
        <v>2014.01</v>
      </c>
      <c r="F229" s="53" t="s">
        <v>0</v>
      </c>
      <c r="G229" s="53"/>
      <c r="H229" s="43">
        <v>7</v>
      </c>
    </row>
    <row r="230" spans="1:8" s="33" customFormat="1" ht="20.100000000000001" customHeight="1" x14ac:dyDescent="0.25">
      <c r="A230" s="49">
        <v>226</v>
      </c>
      <c r="B230" s="53" t="s">
        <v>487</v>
      </c>
      <c r="C230" s="12">
        <f t="shared" si="3"/>
        <v>45810.05</v>
      </c>
      <c r="D230" s="12">
        <v>83291</v>
      </c>
      <c r="E230" s="56">
        <v>2017.03</v>
      </c>
      <c r="F230" s="53" t="s">
        <v>0</v>
      </c>
      <c r="G230" s="53"/>
      <c r="H230" s="43">
        <v>7</v>
      </c>
    </row>
    <row r="231" spans="1:8" s="33" customFormat="1" ht="20.100000000000001" customHeight="1" x14ac:dyDescent="0.25">
      <c r="A231" s="49">
        <v>227</v>
      </c>
      <c r="B231" s="53" t="s">
        <v>229</v>
      </c>
      <c r="C231" s="12">
        <f t="shared" si="3"/>
        <v>46279.200000000004</v>
      </c>
      <c r="D231" s="12">
        <v>84144</v>
      </c>
      <c r="E231" s="56">
        <v>2014.09</v>
      </c>
      <c r="F231" s="53" t="s">
        <v>0</v>
      </c>
      <c r="G231" s="53"/>
      <c r="H231" s="43">
        <v>7</v>
      </c>
    </row>
    <row r="232" spans="1:8" s="33" customFormat="1" ht="20.100000000000001" customHeight="1" x14ac:dyDescent="0.15">
      <c r="A232" s="49">
        <v>228</v>
      </c>
      <c r="B232" s="53" t="s">
        <v>230</v>
      </c>
      <c r="C232" s="12">
        <f t="shared" si="3"/>
        <v>45650.000000000007</v>
      </c>
      <c r="D232" s="12">
        <v>83000</v>
      </c>
      <c r="E232" s="54">
        <v>2016.01</v>
      </c>
      <c r="F232" s="53" t="s">
        <v>9</v>
      </c>
      <c r="G232" s="53"/>
      <c r="H232" s="33">
        <v>15</v>
      </c>
    </row>
    <row r="233" spans="1:8" s="33" customFormat="1" ht="20.100000000000001" customHeight="1" x14ac:dyDescent="0.25">
      <c r="A233" s="49">
        <v>229</v>
      </c>
      <c r="B233" s="53" t="s">
        <v>231</v>
      </c>
      <c r="C233" s="12">
        <f t="shared" si="3"/>
        <v>46200.000000000007</v>
      </c>
      <c r="D233" s="12">
        <v>84000</v>
      </c>
      <c r="E233" s="54">
        <v>2016.05</v>
      </c>
      <c r="F233" s="53" t="s">
        <v>11</v>
      </c>
      <c r="G233" s="53"/>
      <c r="H233" s="43">
        <v>7</v>
      </c>
    </row>
    <row r="234" spans="1:8" s="33" customFormat="1" ht="20.100000000000001" customHeight="1" x14ac:dyDescent="0.15">
      <c r="A234" s="49">
        <v>230</v>
      </c>
      <c r="B234" s="11" t="s">
        <v>740</v>
      </c>
      <c r="C234" s="13">
        <f t="shared" si="3"/>
        <v>46200.000000000007</v>
      </c>
      <c r="D234" s="13">
        <v>84000</v>
      </c>
      <c r="E234" s="17">
        <v>2020.03</v>
      </c>
      <c r="F234" s="11" t="s">
        <v>3</v>
      </c>
      <c r="G234" s="11"/>
      <c r="H234" s="33">
        <v>21</v>
      </c>
    </row>
    <row r="235" spans="1:8" s="33" customFormat="1" ht="20.100000000000001" customHeight="1" x14ac:dyDescent="0.25">
      <c r="A235" s="49">
        <v>231</v>
      </c>
      <c r="B235" s="53" t="s">
        <v>488</v>
      </c>
      <c r="C235" s="12">
        <f t="shared" si="3"/>
        <v>21236.050000000003</v>
      </c>
      <c r="D235" s="12">
        <v>38611</v>
      </c>
      <c r="E235" s="54">
        <v>2017.03</v>
      </c>
      <c r="F235" s="53" t="s">
        <v>11</v>
      </c>
      <c r="G235" s="53"/>
      <c r="H235" s="43">
        <v>7</v>
      </c>
    </row>
    <row r="236" spans="1:8" s="33" customFormat="1" ht="20.100000000000001" customHeight="1" x14ac:dyDescent="0.25">
      <c r="A236" s="49">
        <v>232</v>
      </c>
      <c r="B236" s="53" t="s">
        <v>489</v>
      </c>
      <c r="C236" s="12">
        <f t="shared" si="3"/>
        <v>21236.050000000003</v>
      </c>
      <c r="D236" s="12">
        <v>38611</v>
      </c>
      <c r="E236" s="54">
        <v>2017.06</v>
      </c>
      <c r="F236" s="53" t="s">
        <v>11</v>
      </c>
      <c r="G236" s="53"/>
      <c r="H236" s="43">
        <v>7</v>
      </c>
    </row>
    <row r="237" spans="1:8" s="33" customFormat="1" ht="20.100000000000001" customHeight="1" x14ac:dyDescent="0.15">
      <c r="A237" s="49">
        <v>233</v>
      </c>
      <c r="B237" s="53" t="s">
        <v>232</v>
      </c>
      <c r="C237" s="12">
        <f t="shared" si="3"/>
        <v>12739.1</v>
      </c>
      <c r="D237" s="12">
        <v>23162</v>
      </c>
      <c r="E237" s="54">
        <v>2011.11</v>
      </c>
      <c r="F237" s="53" t="s">
        <v>40</v>
      </c>
      <c r="G237" s="53"/>
      <c r="H237" s="33">
        <v>16</v>
      </c>
    </row>
    <row r="238" spans="1:8" s="33" customFormat="1" ht="20.100000000000001" customHeight="1" x14ac:dyDescent="0.15">
      <c r="A238" s="49">
        <v>234</v>
      </c>
      <c r="B238" s="53" t="s">
        <v>233</v>
      </c>
      <c r="C238" s="12">
        <f t="shared" si="3"/>
        <v>12739.1</v>
      </c>
      <c r="D238" s="12">
        <v>23162</v>
      </c>
      <c r="E238" s="56">
        <v>2011.1</v>
      </c>
      <c r="F238" s="53" t="s">
        <v>40</v>
      </c>
      <c r="G238" s="53"/>
      <c r="H238" s="33">
        <v>16</v>
      </c>
    </row>
    <row r="239" spans="1:8" s="33" customFormat="1" ht="20.100000000000001" customHeight="1" x14ac:dyDescent="0.25">
      <c r="A239" s="49">
        <v>235</v>
      </c>
      <c r="B239" s="53" t="s">
        <v>490</v>
      </c>
      <c r="C239" s="12">
        <f t="shared" si="3"/>
        <v>46200.000000000007</v>
      </c>
      <c r="D239" s="12">
        <v>84000</v>
      </c>
      <c r="E239" s="56">
        <v>2017.03</v>
      </c>
      <c r="F239" s="53" t="s">
        <v>11</v>
      </c>
      <c r="G239" s="53"/>
      <c r="H239" s="43">
        <v>7</v>
      </c>
    </row>
    <row r="240" spans="1:8" s="33" customFormat="1" ht="20.100000000000001" customHeight="1" x14ac:dyDescent="0.25">
      <c r="A240" s="49">
        <v>236</v>
      </c>
      <c r="B240" s="53" t="s">
        <v>491</v>
      </c>
      <c r="C240" s="12">
        <f t="shared" si="3"/>
        <v>46200.000000000007</v>
      </c>
      <c r="D240" s="12">
        <v>84000</v>
      </c>
      <c r="E240" s="56">
        <v>2017.05</v>
      </c>
      <c r="F240" s="53" t="s">
        <v>11</v>
      </c>
      <c r="G240" s="53"/>
      <c r="H240" s="43">
        <v>7</v>
      </c>
    </row>
    <row r="241" spans="1:8" s="33" customFormat="1" ht="20.100000000000001" customHeight="1" x14ac:dyDescent="0.25">
      <c r="A241" s="49">
        <v>237</v>
      </c>
      <c r="B241" s="53" t="s">
        <v>492</v>
      </c>
      <c r="C241" s="12">
        <f t="shared" si="3"/>
        <v>46200.000000000007</v>
      </c>
      <c r="D241" s="12">
        <v>84000</v>
      </c>
      <c r="E241" s="56">
        <v>2017.09</v>
      </c>
      <c r="F241" s="53" t="s">
        <v>11</v>
      </c>
      <c r="G241" s="53"/>
      <c r="H241" s="43">
        <v>7</v>
      </c>
    </row>
    <row r="242" spans="1:8" s="33" customFormat="1" ht="20.100000000000001" customHeight="1" x14ac:dyDescent="0.15">
      <c r="A242" s="49">
        <v>238</v>
      </c>
      <c r="B242" s="53" t="s">
        <v>234</v>
      </c>
      <c r="C242" s="12">
        <f t="shared" si="3"/>
        <v>19838.5</v>
      </c>
      <c r="D242" s="12">
        <v>36070</v>
      </c>
      <c r="E242" s="54">
        <v>2016.11</v>
      </c>
      <c r="F242" s="53" t="s">
        <v>2</v>
      </c>
      <c r="G242" s="53" t="s">
        <v>183</v>
      </c>
      <c r="H242" s="33">
        <v>1</v>
      </c>
    </row>
    <row r="243" spans="1:8" s="33" customFormat="1" ht="20.100000000000001" customHeight="1" x14ac:dyDescent="0.15">
      <c r="A243" s="49">
        <v>239</v>
      </c>
      <c r="B243" s="53" t="s">
        <v>235</v>
      </c>
      <c r="C243" s="12">
        <f t="shared" si="3"/>
        <v>19356.150000000001</v>
      </c>
      <c r="D243" s="12">
        <v>35193</v>
      </c>
      <c r="E243" s="56">
        <v>2010.1</v>
      </c>
      <c r="F243" s="53" t="s">
        <v>493</v>
      </c>
      <c r="G243" s="53"/>
      <c r="H243" s="33">
        <v>32</v>
      </c>
    </row>
    <row r="244" spans="1:8" s="33" customFormat="1" ht="20.100000000000001" customHeight="1" x14ac:dyDescent="0.15">
      <c r="A244" s="49">
        <v>240</v>
      </c>
      <c r="B244" s="11" t="s">
        <v>741</v>
      </c>
      <c r="C244" s="13">
        <f t="shared" si="3"/>
        <v>12100.000000000002</v>
      </c>
      <c r="D244" s="13">
        <v>22000</v>
      </c>
      <c r="E244" s="17">
        <v>2020.01</v>
      </c>
      <c r="F244" s="11" t="s">
        <v>2</v>
      </c>
      <c r="G244" s="11"/>
      <c r="H244" s="33">
        <v>1</v>
      </c>
    </row>
    <row r="245" spans="1:8" s="33" customFormat="1" ht="20.100000000000001" customHeight="1" x14ac:dyDescent="0.15">
      <c r="A245" s="49">
        <v>241</v>
      </c>
      <c r="B245" s="53" t="s">
        <v>236</v>
      </c>
      <c r="C245" s="12">
        <f t="shared" si="3"/>
        <v>19356.150000000001</v>
      </c>
      <c r="D245" s="12">
        <v>35193</v>
      </c>
      <c r="E245" s="54">
        <v>2010.08</v>
      </c>
      <c r="F245" s="53" t="s">
        <v>2</v>
      </c>
      <c r="G245" s="53"/>
      <c r="H245" s="33">
        <v>1</v>
      </c>
    </row>
    <row r="246" spans="1:8" s="33" customFormat="1" ht="20.100000000000001" customHeight="1" x14ac:dyDescent="0.15">
      <c r="A246" s="49">
        <v>242</v>
      </c>
      <c r="B246" s="53" t="s">
        <v>642</v>
      </c>
      <c r="C246" s="12">
        <f t="shared" si="3"/>
        <v>19838.5</v>
      </c>
      <c r="D246" s="12">
        <v>36070</v>
      </c>
      <c r="E246" s="54">
        <v>2019.12</v>
      </c>
      <c r="F246" s="53" t="s">
        <v>2</v>
      </c>
      <c r="G246" s="53" t="s">
        <v>183</v>
      </c>
      <c r="H246" s="33">
        <v>1</v>
      </c>
    </row>
    <row r="247" spans="1:8" s="33" customFormat="1" ht="20.100000000000001" customHeight="1" x14ac:dyDescent="0.15">
      <c r="A247" s="49">
        <v>243</v>
      </c>
      <c r="B247" s="53" t="s">
        <v>494</v>
      </c>
      <c r="C247" s="12">
        <f t="shared" si="3"/>
        <v>19838.5</v>
      </c>
      <c r="D247" s="12">
        <v>36070</v>
      </c>
      <c r="E247" s="54">
        <v>2017.06</v>
      </c>
      <c r="F247" s="53" t="s">
        <v>2</v>
      </c>
      <c r="G247" s="53"/>
      <c r="H247" s="33">
        <v>1</v>
      </c>
    </row>
    <row r="248" spans="1:8" s="33" customFormat="1" ht="20.100000000000001" customHeight="1" x14ac:dyDescent="0.15">
      <c r="A248" s="49">
        <v>244</v>
      </c>
      <c r="B248" s="53" t="s">
        <v>237</v>
      </c>
      <c r="C248" s="12">
        <f t="shared" si="3"/>
        <v>19356.150000000001</v>
      </c>
      <c r="D248" s="12">
        <v>35193</v>
      </c>
      <c r="E248" s="54">
        <v>2010.12</v>
      </c>
      <c r="F248" s="53" t="s">
        <v>2</v>
      </c>
      <c r="G248" s="53"/>
      <c r="H248" s="33">
        <v>1</v>
      </c>
    </row>
    <row r="249" spans="1:8" s="33" customFormat="1" ht="20.100000000000001" customHeight="1" x14ac:dyDescent="0.25">
      <c r="A249" s="49">
        <v>245</v>
      </c>
      <c r="B249" s="53" t="s">
        <v>238</v>
      </c>
      <c r="C249" s="12">
        <f t="shared" si="3"/>
        <v>12516.900000000001</v>
      </c>
      <c r="D249" s="12">
        <v>22758</v>
      </c>
      <c r="E249" s="54">
        <v>2010.02</v>
      </c>
      <c r="F249" s="53" t="s">
        <v>0</v>
      </c>
      <c r="G249" s="53"/>
      <c r="H249" s="43">
        <v>7</v>
      </c>
    </row>
    <row r="250" spans="1:8" s="33" customFormat="1" ht="20.100000000000001" customHeight="1" x14ac:dyDescent="0.25">
      <c r="A250" s="49">
        <v>246</v>
      </c>
      <c r="B250" s="53" t="s">
        <v>572</v>
      </c>
      <c r="C250" s="12">
        <f t="shared" si="3"/>
        <v>46334.200000000004</v>
      </c>
      <c r="D250" s="12">
        <v>84244</v>
      </c>
      <c r="E250" s="56">
        <v>2018.01</v>
      </c>
      <c r="F250" s="53" t="s">
        <v>57</v>
      </c>
      <c r="G250" s="53"/>
      <c r="H250" s="43">
        <v>35</v>
      </c>
    </row>
    <row r="251" spans="1:8" s="33" customFormat="1" ht="20.100000000000001" customHeight="1" x14ac:dyDescent="0.25">
      <c r="A251" s="49">
        <v>247</v>
      </c>
      <c r="B251" s="53" t="s">
        <v>573</v>
      </c>
      <c r="C251" s="12">
        <f t="shared" si="3"/>
        <v>43739.850000000006</v>
      </c>
      <c r="D251" s="12">
        <v>79527</v>
      </c>
      <c r="E251" s="54">
        <v>1997.11</v>
      </c>
      <c r="F251" s="53" t="s">
        <v>38</v>
      </c>
      <c r="G251" s="53" t="s">
        <v>574</v>
      </c>
      <c r="H251" s="43">
        <v>35</v>
      </c>
    </row>
    <row r="252" spans="1:8" s="33" customFormat="1" ht="20.100000000000001" customHeight="1" x14ac:dyDescent="0.25">
      <c r="A252" s="49">
        <v>248</v>
      </c>
      <c r="B252" s="53" t="s">
        <v>575</v>
      </c>
      <c r="C252" s="12">
        <f t="shared" si="3"/>
        <v>45798.500000000007</v>
      </c>
      <c r="D252" s="12">
        <v>83270</v>
      </c>
      <c r="E252" s="54">
        <v>2006.08</v>
      </c>
      <c r="F252" s="53" t="s">
        <v>38</v>
      </c>
      <c r="G252" s="53" t="s">
        <v>576</v>
      </c>
      <c r="H252" s="43">
        <v>35</v>
      </c>
    </row>
    <row r="253" spans="1:8" s="33" customFormat="1" ht="20.100000000000001" customHeight="1" x14ac:dyDescent="0.25">
      <c r="A253" s="49">
        <v>249</v>
      </c>
      <c r="B253" s="53" t="s">
        <v>239</v>
      </c>
      <c r="C253" s="12">
        <f t="shared" si="3"/>
        <v>12464.1</v>
      </c>
      <c r="D253" s="12">
        <v>22662</v>
      </c>
      <c r="E253" s="54">
        <v>2002.03</v>
      </c>
      <c r="F253" s="53" t="s">
        <v>0</v>
      </c>
      <c r="G253" s="53"/>
      <c r="H253" s="43">
        <v>7</v>
      </c>
    </row>
    <row r="254" spans="1:8" s="33" customFormat="1" ht="20.100000000000001" customHeight="1" x14ac:dyDescent="0.25">
      <c r="A254" s="49">
        <v>250</v>
      </c>
      <c r="B254" s="53" t="s">
        <v>240</v>
      </c>
      <c r="C254" s="12">
        <f t="shared" si="3"/>
        <v>12517.45</v>
      </c>
      <c r="D254" s="12">
        <v>22759</v>
      </c>
      <c r="E254" s="54">
        <v>2010.06</v>
      </c>
      <c r="F254" s="53" t="s">
        <v>0</v>
      </c>
      <c r="G254" s="53"/>
      <c r="H254" s="43">
        <v>7</v>
      </c>
    </row>
    <row r="255" spans="1:8" s="33" customFormat="1" ht="20.100000000000001" customHeight="1" x14ac:dyDescent="0.25">
      <c r="A255" s="49">
        <v>251</v>
      </c>
      <c r="B255" s="53" t="s">
        <v>241</v>
      </c>
      <c r="C255" s="12">
        <f t="shared" si="3"/>
        <v>12417.35</v>
      </c>
      <c r="D255" s="12">
        <v>22577</v>
      </c>
      <c r="E255" s="54">
        <v>2010.05</v>
      </c>
      <c r="F255" s="53" t="s">
        <v>0</v>
      </c>
      <c r="G255" s="53"/>
      <c r="H255" s="43">
        <v>7</v>
      </c>
    </row>
    <row r="256" spans="1:8" s="33" customFormat="1" ht="20.100000000000001" customHeight="1" x14ac:dyDescent="0.25">
      <c r="A256" s="49">
        <v>252</v>
      </c>
      <c r="B256" s="53" t="s">
        <v>577</v>
      </c>
      <c r="C256" s="12">
        <f t="shared" si="3"/>
        <v>45210.000000000007</v>
      </c>
      <c r="D256" s="12">
        <v>82200</v>
      </c>
      <c r="E256" s="56">
        <v>2018.11</v>
      </c>
      <c r="F256" s="53" t="s">
        <v>0</v>
      </c>
      <c r="G256" s="53"/>
      <c r="H256" s="43">
        <v>7</v>
      </c>
    </row>
    <row r="257" spans="1:8" s="33" customFormat="1" ht="20.100000000000001" customHeight="1" x14ac:dyDescent="0.15">
      <c r="A257" s="49">
        <v>253</v>
      </c>
      <c r="B257" s="53" t="s">
        <v>643</v>
      </c>
      <c r="C257" s="12">
        <f t="shared" si="3"/>
        <v>42403.9</v>
      </c>
      <c r="D257" s="12">
        <v>77098</v>
      </c>
      <c r="E257" s="54">
        <v>2005.01</v>
      </c>
      <c r="F257" s="53" t="s">
        <v>9</v>
      </c>
      <c r="G257" s="53" t="s">
        <v>644</v>
      </c>
      <c r="H257" s="33">
        <v>15</v>
      </c>
    </row>
    <row r="258" spans="1:8" s="33" customFormat="1" ht="20.100000000000001" customHeight="1" x14ac:dyDescent="0.15">
      <c r="A258" s="49">
        <v>254</v>
      </c>
      <c r="B258" s="53" t="s">
        <v>578</v>
      </c>
      <c r="C258" s="12">
        <f t="shared" si="3"/>
        <v>45195.15</v>
      </c>
      <c r="D258" s="12">
        <v>82173</v>
      </c>
      <c r="E258" s="54">
        <v>2003.06</v>
      </c>
      <c r="F258" s="53" t="s">
        <v>9</v>
      </c>
      <c r="G258" s="53" t="s">
        <v>579</v>
      </c>
      <c r="H258" s="33">
        <v>15</v>
      </c>
    </row>
    <row r="259" spans="1:8" s="33" customFormat="1" ht="20.100000000000001" customHeight="1" x14ac:dyDescent="0.25">
      <c r="A259" s="49">
        <v>255</v>
      </c>
      <c r="B259" s="53" t="s">
        <v>242</v>
      </c>
      <c r="C259" s="12">
        <f t="shared" si="3"/>
        <v>45810.05</v>
      </c>
      <c r="D259" s="12">
        <v>83291</v>
      </c>
      <c r="E259" s="54">
        <v>2016.09</v>
      </c>
      <c r="F259" s="53" t="s">
        <v>11</v>
      </c>
      <c r="G259" s="53"/>
      <c r="H259" s="43">
        <v>7</v>
      </c>
    </row>
    <row r="260" spans="1:8" s="33" customFormat="1" ht="20.100000000000001" customHeight="1" x14ac:dyDescent="0.25">
      <c r="A260" s="49">
        <v>256</v>
      </c>
      <c r="B260" s="11" t="s">
        <v>742</v>
      </c>
      <c r="C260" s="13">
        <f t="shared" si="3"/>
        <v>46536.600000000006</v>
      </c>
      <c r="D260" s="13">
        <v>84612</v>
      </c>
      <c r="E260" s="17">
        <v>2020.07</v>
      </c>
      <c r="F260" s="11" t="s">
        <v>0</v>
      </c>
      <c r="G260" s="11"/>
      <c r="H260" s="43">
        <v>7</v>
      </c>
    </row>
    <row r="261" spans="1:8" s="33" customFormat="1" ht="20.100000000000001" customHeight="1" x14ac:dyDescent="0.15">
      <c r="A261" s="49">
        <v>257</v>
      </c>
      <c r="B261" s="53" t="s">
        <v>495</v>
      </c>
      <c r="C261" s="12">
        <f t="shared" ref="C261:C324" si="4">0.55*D261</f>
        <v>44075.9</v>
      </c>
      <c r="D261" s="12">
        <v>80138</v>
      </c>
      <c r="E261" s="54">
        <v>2007.07</v>
      </c>
      <c r="F261" s="53" t="s">
        <v>2</v>
      </c>
      <c r="G261" s="53" t="s">
        <v>496</v>
      </c>
      <c r="H261" s="33">
        <v>1</v>
      </c>
    </row>
    <row r="262" spans="1:8" s="33" customFormat="1" ht="20.100000000000001" customHeight="1" x14ac:dyDescent="0.15">
      <c r="A262" s="49">
        <v>258</v>
      </c>
      <c r="B262" s="53" t="s">
        <v>243</v>
      </c>
      <c r="C262" s="12">
        <f t="shared" si="4"/>
        <v>32665.600000000002</v>
      </c>
      <c r="D262" s="12">
        <v>59392</v>
      </c>
      <c r="E262" s="54">
        <v>2005.03</v>
      </c>
      <c r="F262" s="53" t="s">
        <v>2</v>
      </c>
      <c r="G262" s="53"/>
      <c r="H262" s="33">
        <v>1</v>
      </c>
    </row>
    <row r="263" spans="1:8" s="33" customFormat="1" ht="20.100000000000001" customHeight="1" x14ac:dyDescent="0.15">
      <c r="A263" s="49">
        <v>259</v>
      </c>
      <c r="B263" s="53" t="s">
        <v>244</v>
      </c>
      <c r="C263" s="12">
        <f t="shared" si="4"/>
        <v>33000</v>
      </c>
      <c r="D263" s="12">
        <v>60000</v>
      </c>
      <c r="E263" s="54">
        <v>2016.09</v>
      </c>
      <c r="F263" s="53" t="s">
        <v>245</v>
      </c>
      <c r="G263" s="53"/>
      <c r="H263" s="33">
        <v>25</v>
      </c>
    </row>
    <row r="264" spans="1:8" s="33" customFormat="1" ht="20.100000000000001" customHeight="1" x14ac:dyDescent="0.15">
      <c r="A264" s="49">
        <v>260</v>
      </c>
      <c r="B264" s="11" t="s">
        <v>743</v>
      </c>
      <c r="C264" s="13">
        <f t="shared" si="4"/>
        <v>44000</v>
      </c>
      <c r="D264" s="13">
        <v>80000</v>
      </c>
      <c r="E264" s="17">
        <v>2020.03</v>
      </c>
      <c r="F264" s="11" t="s">
        <v>20</v>
      </c>
      <c r="G264" s="11"/>
      <c r="H264" s="33">
        <v>25</v>
      </c>
    </row>
    <row r="265" spans="1:8" s="33" customFormat="1" ht="20.100000000000001" customHeight="1" x14ac:dyDescent="0.15">
      <c r="A265" s="49">
        <v>261</v>
      </c>
      <c r="B265" s="53" t="s">
        <v>246</v>
      </c>
      <c r="C265" s="12">
        <f t="shared" si="4"/>
        <v>33000</v>
      </c>
      <c r="D265" s="12">
        <v>60000</v>
      </c>
      <c r="E265" s="54">
        <v>2016.07</v>
      </c>
      <c r="F265" s="53" t="s">
        <v>245</v>
      </c>
      <c r="G265" s="53"/>
      <c r="H265" s="33">
        <v>25</v>
      </c>
    </row>
    <row r="266" spans="1:8" s="33" customFormat="1" ht="20.100000000000001" customHeight="1" x14ac:dyDescent="0.15">
      <c r="A266" s="49">
        <v>262</v>
      </c>
      <c r="B266" s="53" t="s">
        <v>247</v>
      </c>
      <c r="C266" s="12">
        <f t="shared" si="4"/>
        <v>45293.600000000006</v>
      </c>
      <c r="D266" s="12">
        <v>82352</v>
      </c>
      <c r="E266" s="54">
        <v>2008.02</v>
      </c>
      <c r="F266" s="53" t="s">
        <v>245</v>
      </c>
      <c r="G266" s="53"/>
      <c r="H266" s="33">
        <v>25</v>
      </c>
    </row>
    <row r="267" spans="1:8" s="33" customFormat="1" ht="20.100000000000001" customHeight="1" x14ac:dyDescent="0.15">
      <c r="A267" s="49">
        <v>263</v>
      </c>
      <c r="B267" s="53" t="s">
        <v>248</v>
      </c>
      <c r="C267" s="12">
        <f t="shared" si="4"/>
        <v>46200.000000000007</v>
      </c>
      <c r="D267" s="12">
        <v>84000</v>
      </c>
      <c r="E267" s="54">
        <v>2016.01</v>
      </c>
      <c r="F267" s="53" t="s">
        <v>245</v>
      </c>
      <c r="G267" s="53"/>
      <c r="H267" s="33">
        <v>25</v>
      </c>
    </row>
    <row r="268" spans="1:8" s="33" customFormat="1" ht="20.100000000000001" customHeight="1" x14ac:dyDescent="0.15">
      <c r="A268" s="49">
        <v>264</v>
      </c>
      <c r="B268" s="53" t="s">
        <v>249</v>
      </c>
      <c r="C268" s="12">
        <f t="shared" si="4"/>
        <v>45311.750000000007</v>
      </c>
      <c r="D268" s="12">
        <v>82385</v>
      </c>
      <c r="E268" s="54">
        <v>2008.05</v>
      </c>
      <c r="F268" s="53" t="s">
        <v>245</v>
      </c>
      <c r="G268" s="53"/>
      <c r="H268" s="33">
        <v>25</v>
      </c>
    </row>
    <row r="269" spans="1:8" s="33" customFormat="1" ht="20.100000000000001" customHeight="1" x14ac:dyDescent="0.15">
      <c r="A269" s="49">
        <v>265</v>
      </c>
      <c r="B269" s="53" t="s">
        <v>250</v>
      </c>
      <c r="C269" s="12">
        <f t="shared" si="4"/>
        <v>46200.000000000007</v>
      </c>
      <c r="D269" s="12">
        <v>84000</v>
      </c>
      <c r="E269" s="56">
        <v>2015.1</v>
      </c>
      <c r="F269" s="53" t="s">
        <v>245</v>
      </c>
      <c r="G269" s="53"/>
      <c r="H269" s="33">
        <v>25</v>
      </c>
    </row>
    <row r="270" spans="1:8" s="33" customFormat="1" ht="20.100000000000001" customHeight="1" x14ac:dyDescent="0.15">
      <c r="A270" s="49">
        <v>266</v>
      </c>
      <c r="B270" s="53" t="s">
        <v>251</v>
      </c>
      <c r="C270" s="12">
        <f t="shared" si="4"/>
        <v>46200.000000000007</v>
      </c>
      <c r="D270" s="12">
        <v>84000</v>
      </c>
      <c r="E270" s="56">
        <v>2015.11</v>
      </c>
      <c r="F270" s="53" t="s">
        <v>245</v>
      </c>
      <c r="G270" s="53"/>
      <c r="H270" s="33">
        <v>25</v>
      </c>
    </row>
    <row r="271" spans="1:8" s="33" customFormat="1" ht="20.100000000000001" customHeight="1" x14ac:dyDescent="0.15">
      <c r="A271" s="49">
        <v>267</v>
      </c>
      <c r="B271" s="53" t="s">
        <v>252</v>
      </c>
      <c r="C271" s="12">
        <f t="shared" si="4"/>
        <v>45342.000000000007</v>
      </c>
      <c r="D271" s="12">
        <v>82440</v>
      </c>
      <c r="E271" s="54">
        <v>2008.09</v>
      </c>
      <c r="F271" s="53" t="s">
        <v>245</v>
      </c>
      <c r="G271" s="53"/>
      <c r="H271" s="33">
        <v>25</v>
      </c>
    </row>
    <row r="272" spans="1:8" s="33" customFormat="1" ht="20.100000000000001" customHeight="1" x14ac:dyDescent="0.15">
      <c r="A272" s="49">
        <v>268</v>
      </c>
      <c r="B272" s="53" t="s">
        <v>253</v>
      </c>
      <c r="C272" s="12">
        <f t="shared" si="4"/>
        <v>46200.000000000007</v>
      </c>
      <c r="D272" s="12">
        <v>84000</v>
      </c>
      <c r="E272" s="54">
        <v>2016.03</v>
      </c>
      <c r="F272" s="53" t="s">
        <v>245</v>
      </c>
      <c r="G272" s="53"/>
      <c r="H272" s="33">
        <v>25</v>
      </c>
    </row>
    <row r="273" spans="1:8" s="33" customFormat="1" ht="20.100000000000001" customHeight="1" x14ac:dyDescent="0.25">
      <c r="A273" s="49">
        <v>269</v>
      </c>
      <c r="B273" s="11" t="s">
        <v>744</v>
      </c>
      <c r="C273" s="13">
        <f t="shared" si="4"/>
        <v>44000</v>
      </c>
      <c r="D273" s="13">
        <v>80000</v>
      </c>
      <c r="E273" s="17">
        <v>2020.05</v>
      </c>
      <c r="F273" s="11" t="s">
        <v>38</v>
      </c>
      <c r="G273" s="11"/>
      <c r="H273" s="43">
        <v>35</v>
      </c>
    </row>
    <row r="274" spans="1:8" s="33" customFormat="1" ht="20.100000000000001" customHeight="1" x14ac:dyDescent="0.15">
      <c r="A274" s="49">
        <v>270</v>
      </c>
      <c r="B274" s="53" t="s">
        <v>645</v>
      </c>
      <c r="C274" s="12">
        <f t="shared" si="4"/>
        <v>33144.65</v>
      </c>
      <c r="D274" s="12">
        <v>60263</v>
      </c>
      <c r="E274" s="54">
        <v>2009.02</v>
      </c>
      <c r="F274" s="53" t="s">
        <v>2</v>
      </c>
      <c r="G274" s="53" t="s">
        <v>646</v>
      </c>
      <c r="H274" s="33">
        <v>1</v>
      </c>
    </row>
    <row r="275" spans="1:8" s="33" customFormat="1" ht="20.100000000000001" customHeight="1" x14ac:dyDescent="0.15">
      <c r="A275" s="49">
        <v>271</v>
      </c>
      <c r="B275" s="53" t="s">
        <v>254</v>
      </c>
      <c r="C275" s="12">
        <f t="shared" si="4"/>
        <v>44109.450000000004</v>
      </c>
      <c r="D275" s="12">
        <v>80199</v>
      </c>
      <c r="E275" s="54">
        <v>2010.01</v>
      </c>
      <c r="F275" s="53" t="s">
        <v>47</v>
      </c>
      <c r="G275" s="53"/>
      <c r="H275" s="33">
        <v>14</v>
      </c>
    </row>
    <row r="276" spans="1:8" s="33" customFormat="1" ht="20.100000000000001" customHeight="1" x14ac:dyDescent="0.15">
      <c r="A276" s="49">
        <v>272</v>
      </c>
      <c r="B276" s="11" t="s">
        <v>745</v>
      </c>
      <c r="C276" s="13">
        <f t="shared" si="4"/>
        <v>46532.750000000007</v>
      </c>
      <c r="D276" s="13">
        <v>84605</v>
      </c>
      <c r="E276" s="17">
        <v>2020.09</v>
      </c>
      <c r="F276" s="11" t="s">
        <v>2</v>
      </c>
      <c r="G276" s="11"/>
      <c r="H276" s="33">
        <v>1</v>
      </c>
    </row>
    <row r="277" spans="1:8" s="33" customFormat="1" ht="20.100000000000001" customHeight="1" x14ac:dyDescent="0.15">
      <c r="A277" s="49">
        <v>273</v>
      </c>
      <c r="B277" s="53" t="s">
        <v>497</v>
      </c>
      <c r="C277" s="12">
        <f t="shared" si="4"/>
        <v>12106.6</v>
      </c>
      <c r="D277" s="12">
        <v>22012</v>
      </c>
      <c r="E277" s="54">
        <v>2016.12</v>
      </c>
      <c r="F277" s="53" t="s">
        <v>498</v>
      </c>
      <c r="G277" s="53"/>
      <c r="H277" s="33">
        <v>19</v>
      </c>
    </row>
    <row r="278" spans="1:8" s="33" customFormat="1" ht="20.100000000000001" customHeight="1" x14ac:dyDescent="0.25">
      <c r="A278" s="49">
        <v>274</v>
      </c>
      <c r="B278" s="53" t="s">
        <v>647</v>
      </c>
      <c r="C278" s="12">
        <f t="shared" si="4"/>
        <v>20992.95</v>
      </c>
      <c r="D278" s="12">
        <v>38169</v>
      </c>
      <c r="E278" s="54">
        <v>2019.03</v>
      </c>
      <c r="F278" s="53" t="s">
        <v>38</v>
      </c>
      <c r="G278" s="53"/>
      <c r="H278" s="43">
        <v>35</v>
      </c>
    </row>
    <row r="279" spans="1:8" s="33" customFormat="1" ht="20.100000000000001" customHeight="1" x14ac:dyDescent="0.25">
      <c r="A279" s="49">
        <v>275</v>
      </c>
      <c r="B279" s="53" t="s">
        <v>255</v>
      </c>
      <c r="C279" s="12">
        <f t="shared" si="4"/>
        <v>20900</v>
      </c>
      <c r="D279" s="12">
        <v>38000</v>
      </c>
      <c r="E279" s="54">
        <v>2013.11</v>
      </c>
      <c r="F279" s="53" t="s">
        <v>0</v>
      </c>
      <c r="G279" s="53"/>
      <c r="H279" s="43">
        <v>7</v>
      </c>
    </row>
    <row r="280" spans="1:8" s="33" customFormat="1" ht="20.100000000000001" customHeight="1" x14ac:dyDescent="0.25">
      <c r="A280" s="49">
        <v>276</v>
      </c>
      <c r="B280" s="53" t="s">
        <v>256</v>
      </c>
      <c r="C280" s="12">
        <f t="shared" si="4"/>
        <v>20900</v>
      </c>
      <c r="D280" s="12">
        <v>38000</v>
      </c>
      <c r="E280" s="54">
        <v>2013.11</v>
      </c>
      <c r="F280" s="53" t="s">
        <v>0</v>
      </c>
      <c r="G280" s="53"/>
      <c r="H280" s="43">
        <v>7</v>
      </c>
    </row>
    <row r="281" spans="1:8" s="33" customFormat="1" ht="20.100000000000001" customHeight="1" x14ac:dyDescent="0.15">
      <c r="A281" s="49">
        <v>277</v>
      </c>
      <c r="B281" s="11" t="s">
        <v>746</v>
      </c>
      <c r="C281" s="13">
        <f t="shared" si="4"/>
        <v>11405.900000000001</v>
      </c>
      <c r="D281" s="13">
        <v>20738</v>
      </c>
      <c r="E281" s="55">
        <v>2009.01</v>
      </c>
      <c r="F281" s="11" t="s">
        <v>31</v>
      </c>
      <c r="G281" s="11" t="s">
        <v>747</v>
      </c>
      <c r="H281" s="33">
        <v>16</v>
      </c>
    </row>
    <row r="282" spans="1:8" s="33" customFormat="1" ht="20.100000000000001" customHeight="1" x14ac:dyDescent="0.15">
      <c r="A282" s="49">
        <v>278</v>
      </c>
      <c r="B282" s="53" t="s">
        <v>580</v>
      </c>
      <c r="C282" s="12">
        <f t="shared" si="4"/>
        <v>20962.7</v>
      </c>
      <c r="D282" s="12">
        <v>38114</v>
      </c>
      <c r="E282" s="56">
        <v>2018.02</v>
      </c>
      <c r="F282" s="53" t="s">
        <v>245</v>
      </c>
      <c r="G282" s="53"/>
      <c r="H282" s="33">
        <v>25</v>
      </c>
    </row>
    <row r="283" spans="1:8" s="33" customFormat="1" ht="20.100000000000001" customHeight="1" x14ac:dyDescent="0.25">
      <c r="A283" s="49">
        <v>279</v>
      </c>
      <c r="B283" s="53" t="s">
        <v>257</v>
      </c>
      <c r="C283" s="12">
        <f t="shared" si="4"/>
        <v>46035.000000000007</v>
      </c>
      <c r="D283" s="12">
        <v>83700</v>
      </c>
      <c r="E283" s="54">
        <v>2008.03</v>
      </c>
      <c r="F283" s="53" t="s">
        <v>57</v>
      </c>
      <c r="G283" s="53"/>
      <c r="H283" s="43">
        <v>35</v>
      </c>
    </row>
    <row r="284" spans="1:8" s="33" customFormat="1" ht="20.100000000000001" customHeight="1" x14ac:dyDescent="0.15">
      <c r="A284" s="49">
        <v>280</v>
      </c>
      <c r="B284" s="53" t="s">
        <v>258</v>
      </c>
      <c r="C284" s="12">
        <f t="shared" si="4"/>
        <v>11330.000000000002</v>
      </c>
      <c r="D284" s="12">
        <v>20600</v>
      </c>
      <c r="E284" s="54">
        <v>2009.06</v>
      </c>
      <c r="F284" s="53" t="s">
        <v>91</v>
      </c>
      <c r="G284" s="53" t="s">
        <v>259</v>
      </c>
      <c r="H284" s="33">
        <v>26</v>
      </c>
    </row>
    <row r="285" spans="1:8" s="33" customFormat="1" ht="20.100000000000001" customHeight="1" x14ac:dyDescent="0.15">
      <c r="A285" s="49">
        <v>281</v>
      </c>
      <c r="B285" s="53" t="s">
        <v>581</v>
      </c>
      <c r="C285" s="12">
        <f t="shared" si="4"/>
        <v>45798.500000000007</v>
      </c>
      <c r="D285" s="12">
        <v>83270</v>
      </c>
      <c r="E285" s="54">
        <v>2006.11</v>
      </c>
      <c r="F285" s="53" t="s">
        <v>19</v>
      </c>
      <c r="G285" s="53" t="s">
        <v>582</v>
      </c>
      <c r="H285" s="33">
        <v>17</v>
      </c>
    </row>
    <row r="286" spans="1:8" s="33" customFormat="1" ht="20.100000000000001" customHeight="1" x14ac:dyDescent="0.15">
      <c r="A286" s="49">
        <v>282</v>
      </c>
      <c r="B286" s="53" t="s">
        <v>583</v>
      </c>
      <c r="C286" s="12">
        <f t="shared" si="4"/>
        <v>20522.7</v>
      </c>
      <c r="D286" s="12">
        <v>37314</v>
      </c>
      <c r="E286" s="54">
        <v>1996.05</v>
      </c>
      <c r="F286" s="53" t="s">
        <v>19</v>
      </c>
      <c r="G286" s="53" t="s">
        <v>584</v>
      </c>
      <c r="H286" s="33">
        <v>17</v>
      </c>
    </row>
    <row r="287" spans="1:8" s="33" customFormat="1" ht="20.100000000000001" customHeight="1" x14ac:dyDescent="0.15">
      <c r="A287" s="49">
        <v>283</v>
      </c>
      <c r="B287" s="53" t="s">
        <v>499</v>
      </c>
      <c r="C287" s="12">
        <f t="shared" si="4"/>
        <v>19481</v>
      </c>
      <c r="D287" s="12">
        <v>35420</v>
      </c>
      <c r="E287" s="54">
        <v>1997.07</v>
      </c>
      <c r="F287" s="53" t="s">
        <v>70</v>
      </c>
      <c r="G287" s="53" t="s">
        <v>500</v>
      </c>
      <c r="H287" s="33">
        <v>17</v>
      </c>
    </row>
    <row r="288" spans="1:8" s="33" customFormat="1" ht="20.100000000000001" customHeight="1" x14ac:dyDescent="0.15">
      <c r="A288" s="49">
        <v>284</v>
      </c>
      <c r="B288" s="53" t="s">
        <v>585</v>
      </c>
      <c r="C288" s="12">
        <f t="shared" si="4"/>
        <v>45805.65</v>
      </c>
      <c r="D288" s="12">
        <v>83283</v>
      </c>
      <c r="E288" s="54">
        <v>2007.07</v>
      </c>
      <c r="F288" s="53" t="s">
        <v>19</v>
      </c>
      <c r="G288" s="53" t="s">
        <v>586</v>
      </c>
      <c r="H288" s="33">
        <v>17</v>
      </c>
    </row>
    <row r="289" spans="1:8" s="33" customFormat="1" ht="20.100000000000001" customHeight="1" x14ac:dyDescent="0.15">
      <c r="A289" s="49">
        <v>285</v>
      </c>
      <c r="B289" s="11" t="s">
        <v>748</v>
      </c>
      <c r="C289" s="13">
        <f t="shared" si="4"/>
        <v>43732.15</v>
      </c>
      <c r="D289" s="13">
        <v>79513</v>
      </c>
      <c r="E289" s="17">
        <v>2002.1</v>
      </c>
      <c r="F289" s="11" t="s">
        <v>70</v>
      </c>
      <c r="G289" s="11" t="s">
        <v>749</v>
      </c>
      <c r="H289" s="33">
        <v>17</v>
      </c>
    </row>
    <row r="290" spans="1:8" s="33" customFormat="1" ht="20.100000000000001" customHeight="1" x14ac:dyDescent="0.25">
      <c r="A290" s="49">
        <v>286</v>
      </c>
      <c r="B290" s="53" t="s">
        <v>260</v>
      </c>
      <c r="C290" s="12">
        <f t="shared" si="4"/>
        <v>46200.000000000007</v>
      </c>
      <c r="D290" s="12">
        <v>84000</v>
      </c>
      <c r="E290" s="56">
        <v>2016.1</v>
      </c>
      <c r="F290" s="53" t="s">
        <v>38</v>
      </c>
      <c r="G290" s="53"/>
      <c r="H290" s="43">
        <v>35</v>
      </c>
    </row>
    <row r="291" spans="1:8" s="33" customFormat="1" ht="20.100000000000001" customHeight="1" x14ac:dyDescent="0.15">
      <c r="A291" s="49">
        <v>287</v>
      </c>
      <c r="B291" s="11" t="s">
        <v>750</v>
      </c>
      <c r="C291" s="13">
        <f t="shared" si="4"/>
        <v>46750.000000000007</v>
      </c>
      <c r="D291" s="13">
        <v>85000</v>
      </c>
      <c r="E291" s="17">
        <v>2020.07</v>
      </c>
      <c r="F291" s="11" t="s">
        <v>245</v>
      </c>
      <c r="G291" s="11" t="s">
        <v>309</v>
      </c>
      <c r="H291" s="33">
        <v>25</v>
      </c>
    </row>
    <row r="292" spans="1:8" s="33" customFormat="1" ht="20.100000000000001" customHeight="1" x14ac:dyDescent="0.15">
      <c r="A292" s="49">
        <v>288</v>
      </c>
      <c r="B292" s="53" t="s">
        <v>751</v>
      </c>
      <c r="C292" s="12">
        <f t="shared" si="4"/>
        <v>15161.300000000001</v>
      </c>
      <c r="D292" s="12">
        <v>27566</v>
      </c>
      <c r="E292" s="56">
        <v>2017.03</v>
      </c>
      <c r="F292" s="53" t="s">
        <v>245</v>
      </c>
      <c r="G292" s="53" t="s">
        <v>261</v>
      </c>
      <c r="H292" s="33">
        <v>25</v>
      </c>
    </row>
    <row r="293" spans="1:8" s="33" customFormat="1" ht="20.100000000000001" customHeight="1" x14ac:dyDescent="0.15">
      <c r="A293" s="49">
        <v>289</v>
      </c>
      <c r="B293" s="53" t="s">
        <v>752</v>
      </c>
      <c r="C293" s="12">
        <f t="shared" si="4"/>
        <v>15161.300000000001</v>
      </c>
      <c r="D293" s="12">
        <v>27566</v>
      </c>
      <c r="E293" s="56">
        <v>2015.07</v>
      </c>
      <c r="F293" s="53" t="s">
        <v>17</v>
      </c>
      <c r="G293" s="53" t="s">
        <v>261</v>
      </c>
      <c r="H293" s="33">
        <v>28</v>
      </c>
    </row>
    <row r="294" spans="1:8" s="33" customFormat="1" ht="20.100000000000001" customHeight="1" x14ac:dyDescent="0.15">
      <c r="A294" s="49">
        <v>290</v>
      </c>
      <c r="B294" s="53" t="s">
        <v>753</v>
      </c>
      <c r="C294" s="12">
        <f t="shared" si="4"/>
        <v>15161.300000000001</v>
      </c>
      <c r="D294" s="12">
        <v>27566</v>
      </c>
      <c r="E294" s="56">
        <v>2016.12</v>
      </c>
      <c r="F294" s="53" t="s">
        <v>245</v>
      </c>
      <c r="G294" s="53" t="s">
        <v>41</v>
      </c>
      <c r="H294" s="33">
        <v>25</v>
      </c>
    </row>
    <row r="295" spans="1:8" s="33" customFormat="1" ht="20.100000000000001" customHeight="1" x14ac:dyDescent="0.15">
      <c r="A295" s="49">
        <v>291</v>
      </c>
      <c r="B295" s="53" t="s">
        <v>754</v>
      </c>
      <c r="C295" s="12">
        <f t="shared" si="4"/>
        <v>15161.300000000001</v>
      </c>
      <c r="D295" s="12">
        <v>27566</v>
      </c>
      <c r="E295" s="56">
        <v>2015.05</v>
      </c>
      <c r="F295" s="53" t="s">
        <v>17</v>
      </c>
      <c r="G295" s="53" t="s">
        <v>41</v>
      </c>
      <c r="H295" s="33">
        <v>28</v>
      </c>
    </row>
    <row r="296" spans="1:8" s="33" customFormat="1" ht="20.100000000000001" customHeight="1" x14ac:dyDescent="0.15">
      <c r="A296" s="49">
        <v>292</v>
      </c>
      <c r="B296" s="53" t="s">
        <v>755</v>
      </c>
      <c r="C296" s="12">
        <f t="shared" si="4"/>
        <v>15161.300000000001</v>
      </c>
      <c r="D296" s="12">
        <v>27566</v>
      </c>
      <c r="E296" s="56">
        <v>2016.01</v>
      </c>
      <c r="F296" s="53" t="s">
        <v>20</v>
      </c>
      <c r="G296" s="53" t="s">
        <v>41</v>
      </c>
      <c r="H296" s="33">
        <v>25</v>
      </c>
    </row>
    <row r="297" spans="1:8" s="33" customFormat="1" ht="20.100000000000001" customHeight="1" x14ac:dyDescent="0.15">
      <c r="A297" s="49">
        <v>293</v>
      </c>
      <c r="B297" s="53" t="s">
        <v>756</v>
      </c>
      <c r="C297" s="12">
        <f t="shared" si="4"/>
        <v>15161.300000000001</v>
      </c>
      <c r="D297" s="12">
        <v>27566</v>
      </c>
      <c r="E297" s="56">
        <v>2015.1</v>
      </c>
      <c r="F297" s="53" t="s">
        <v>20</v>
      </c>
      <c r="G297" s="53" t="s">
        <v>41</v>
      </c>
      <c r="H297" s="33">
        <v>25</v>
      </c>
    </row>
    <row r="298" spans="1:8" s="33" customFormat="1" ht="20.100000000000001" customHeight="1" x14ac:dyDescent="0.15">
      <c r="A298" s="49">
        <v>294</v>
      </c>
      <c r="B298" s="53" t="s">
        <v>757</v>
      </c>
      <c r="C298" s="12">
        <f t="shared" si="4"/>
        <v>15125.000000000002</v>
      </c>
      <c r="D298" s="12">
        <v>27500</v>
      </c>
      <c r="E298" s="56">
        <v>2017.03</v>
      </c>
      <c r="F298" s="53" t="s">
        <v>20</v>
      </c>
      <c r="G298" s="53" t="s">
        <v>41</v>
      </c>
      <c r="H298" s="33">
        <v>25</v>
      </c>
    </row>
    <row r="299" spans="1:8" s="33" customFormat="1" ht="20.100000000000001" customHeight="1" x14ac:dyDescent="0.15">
      <c r="A299" s="49">
        <v>295</v>
      </c>
      <c r="B299" s="53" t="s">
        <v>758</v>
      </c>
      <c r="C299" s="12">
        <f t="shared" si="4"/>
        <v>15125.000000000002</v>
      </c>
      <c r="D299" s="12">
        <v>27500</v>
      </c>
      <c r="E299" s="56">
        <v>2017.03</v>
      </c>
      <c r="F299" s="53" t="s">
        <v>20</v>
      </c>
      <c r="G299" s="53" t="s">
        <v>41</v>
      </c>
      <c r="H299" s="33">
        <v>25</v>
      </c>
    </row>
    <row r="300" spans="1:8" s="33" customFormat="1" ht="20.100000000000001" customHeight="1" x14ac:dyDescent="0.15">
      <c r="A300" s="49">
        <v>296</v>
      </c>
      <c r="B300" s="53" t="s">
        <v>759</v>
      </c>
      <c r="C300" s="12">
        <f t="shared" si="4"/>
        <v>46066.350000000006</v>
      </c>
      <c r="D300" s="12">
        <v>83757</v>
      </c>
      <c r="E300" s="56">
        <v>2019.03</v>
      </c>
      <c r="F300" s="53" t="s">
        <v>20</v>
      </c>
      <c r="G300" s="53" t="s">
        <v>309</v>
      </c>
      <c r="H300" s="33">
        <v>25</v>
      </c>
    </row>
    <row r="301" spans="1:8" s="33" customFormat="1" ht="20.100000000000001" customHeight="1" x14ac:dyDescent="0.25">
      <c r="A301" s="49">
        <v>297</v>
      </c>
      <c r="B301" s="53" t="s">
        <v>501</v>
      </c>
      <c r="C301" s="12">
        <f t="shared" si="4"/>
        <v>19362.2</v>
      </c>
      <c r="D301" s="12">
        <v>35204</v>
      </c>
      <c r="E301" s="54">
        <v>2007.04</v>
      </c>
      <c r="F301" s="53" t="s">
        <v>38</v>
      </c>
      <c r="G301" s="53" t="s">
        <v>502</v>
      </c>
      <c r="H301" s="43">
        <v>35</v>
      </c>
    </row>
    <row r="302" spans="1:8" s="33" customFormat="1" ht="20.100000000000001" customHeight="1" x14ac:dyDescent="0.15">
      <c r="A302" s="49">
        <v>298</v>
      </c>
      <c r="B302" s="53" t="s">
        <v>503</v>
      </c>
      <c r="C302" s="12">
        <f t="shared" si="4"/>
        <v>21122.75</v>
      </c>
      <c r="D302" s="12">
        <v>38405</v>
      </c>
      <c r="E302" s="54">
        <v>2017.03</v>
      </c>
      <c r="F302" s="53" t="s">
        <v>82</v>
      </c>
      <c r="G302" s="53"/>
      <c r="H302" s="33">
        <v>27</v>
      </c>
    </row>
    <row r="303" spans="1:8" s="33" customFormat="1" ht="20.100000000000001" customHeight="1" x14ac:dyDescent="0.15">
      <c r="A303" s="49">
        <v>299</v>
      </c>
      <c r="B303" s="53" t="s">
        <v>587</v>
      </c>
      <c r="C303" s="12">
        <f t="shared" si="4"/>
        <v>21122.75</v>
      </c>
      <c r="D303" s="12">
        <v>38405</v>
      </c>
      <c r="E303" s="56">
        <v>2018.03</v>
      </c>
      <c r="F303" s="53" t="s">
        <v>82</v>
      </c>
      <c r="G303" s="53"/>
      <c r="H303" s="33">
        <v>27</v>
      </c>
    </row>
    <row r="304" spans="1:8" s="33" customFormat="1" ht="20.100000000000001" customHeight="1" x14ac:dyDescent="0.15">
      <c r="A304" s="49">
        <v>300</v>
      </c>
      <c r="B304" s="53" t="s">
        <v>262</v>
      </c>
      <c r="C304" s="12">
        <f t="shared" si="4"/>
        <v>21122.75</v>
      </c>
      <c r="D304" s="12">
        <v>38405</v>
      </c>
      <c r="E304" s="54">
        <v>2015.09</v>
      </c>
      <c r="F304" s="53" t="s">
        <v>23</v>
      </c>
      <c r="G304" s="53"/>
      <c r="H304" s="33">
        <v>27</v>
      </c>
    </row>
    <row r="305" spans="1:8" s="33" customFormat="1" ht="20.100000000000001" customHeight="1" x14ac:dyDescent="0.15">
      <c r="A305" s="49">
        <v>301</v>
      </c>
      <c r="B305" s="53" t="s">
        <v>263</v>
      </c>
      <c r="C305" s="12">
        <f t="shared" si="4"/>
        <v>41250</v>
      </c>
      <c r="D305" s="12">
        <v>75000</v>
      </c>
      <c r="E305" s="54">
        <v>2009.02</v>
      </c>
      <c r="F305" s="53" t="s">
        <v>2</v>
      </c>
      <c r="G305" s="53"/>
      <c r="H305" s="33">
        <v>1</v>
      </c>
    </row>
    <row r="306" spans="1:8" s="33" customFormat="1" ht="20.100000000000001" customHeight="1" x14ac:dyDescent="0.15">
      <c r="A306" s="49">
        <v>302</v>
      </c>
      <c r="B306" s="11" t="s">
        <v>760</v>
      </c>
      <c r="C306" s="13">
        <f t="shared" si="4"/>
        <v>46200.000000000007</v>
      </c>
      <c r="D306" s="13">
        <v>84000</v>
      </c>
      <c r="E306" s="17">
        <v>2020.1</v>
      </c>
      <c r="F306" s="11" t="s">
        <v>47</v>
      </c>
      <c r="G306" s="11"/>
      <c r="H306" s="33">
        <v>14</v>
      </c>
    </row>
    <row r="307" spans="1:8" s="33" customFormat="1" ht="20.100000000000001" customHeight="1" x14ac:dyDescent="0.15">
      <c r="A307" s="49">
        <v>303</v>
      </c>
      <c r="B307" s="11" t="s">
        <v>761</v>
      </c>
      <c r="C307" s="13">
        <f t="shared" si="4"/>
        <v>46200.000000000007</v>
      </c>
      <c r="D307" s="13">
        <v>84000</v>
      </c>
      <c r="E307" s="17">
        <v>2020.12</v>
      </c>
      <c r="F307" s="11" t="s">
        <v>498</v>
      </c>
      <c r="G307" s="11"/>
      <c r="H307" s="33">
        <v>19</v>
      </c>
    </row>
    <row r="308" spans="1:8" s="33" customFormat="1" ht="20.100000000000001" customHeight="1" x14ac:dyDescent="0.15">
      <c r="A308" s="49">
        <v>304</v>
      </c>
      <c r="B308" s="53" t="s">
        <v>264</v>
      </c>
      <c r="C308" s="12">
        <f t="shared" si="4"/>
        <v>19437</v>
      </c>
      <c r="D308" s="12">
        <v>35340</v>
      </c>
      <c r="E308" s="54">
        <v>2007.06</v>
      </c>
      <c r="F308" s="53" t="s">
        <v>2</v>
      </c>
      <c r="G308" s="53"/>
      <c r="H308" s="33">
        <v>1</v>
      </c>
    </row>
    <row r="309" spans="1:8" s="33" customFormat="1" ht="20.100000000000001" customHeight="1" x14ac:dyDescent="0.15">
      <c r="A309" s="49">
        <v>305</v>
      </c>
      <c r="B309" s="53" t="s">
        <v>265</v>
      </c>
      <c r="C309" s="12">
        <f t="shared" si="4"/>
        <v>45335.950000000004</v>
      </c>
      <c r="D309" s="12">
        <v>82429</v>
      </c>
      <c r="E309" s="54">
        <v>2010.05</v>
      </c>
      <c r="F309" s="53" t="s">
        <v>9</v>
      </c>
      <c r="G309" s="53"/>
      <c r="H309" s="33">
        <v>15</v>
      </c>
    </row>
    <row r="310" spans="1:8" s="33" customFormat="1" ht="20.100000000000001" customHeight="1" x14ac:dyDescent="0.15">
      <c r="A310" s="49">
        <v>306</v>
      </c>
      <c r="B310" s="53" t="s">
        <v>266</v>
      </c>
      <c r="C310" s="12">
        <f t="shared" si="4"/>
        <v>21122.75</v>
      </c>
      <c r="D310" s="12">
        <v>38405</v>
      </c>
      <c r="E310" s="54">
        <v>2016.02</v>
      </c>
      <c r="F310" s="53" t="s">
        <v>82</v>
      </c>
      <c r="G310" s="53"/>
      <c r="H310" s="33">
        <v>27</v>
      </c>
    </row>
    <row r="311" spans="1:8" s="33" customFormat="1" ht="20.100000000000001" customHeight="1" x14ac:dyDescent="0.25">
      <c r="A311" s="49">
        <v>307</v>
      </c>
      <c r="B311" s="53" t="s">
        <v>267</v>
      </c>
      <c r="C311" s="12">
        <f t="shared" si="4"/>
        <v>45335.950000000004</v>
      </c>
      <c r="D311" s="12">
        <v>82429</v>
      </c>
      <c r="E311" s="54">
        <v>2009.12</v>
      </c>
      <c r="F311" s="10" t="s">
        <v>0</v>
      </c>
      <c r="G311" s="53"/>
      <c r="H311" s="43">
        <v>7</v>
      </c>
    </row>
    <row r="312" spans="1:8" s="33" customFormat="1" ht="20.100000000000001" customHeight="1" x14ac:dyDescent="0.25">
      <c r="A312" s="49">
        <v>308</v>
      </c>
      <c r="B312" s="53" t="s">
        <v>268</v>
      </c>
      <c r="C312" s="12">
        <f t="shared" si="4"/>
        <v>45241.9</v>
      </c>
      <c r="D312" s="12">
        <v>82258</v>
      </c>
      <c r="E312" s="57">
        <v>2003.1</v>
      </c>
      <c r="F312" s="53" t="s">
        <v>0</v>
      </c>
      <c r="G312" s="53"/>
      <c r="H312" s="43">
        <v>7</v>
      </c>
    </row>
    <row r="313" spans="1:8" s="33" customFormat="1" ht="20.100000000000001" customHeight="1" x14ac:dyDescent="0.15">
      <c r="A313" s="49">
        <v>309</v>
      </c>
      <c r="B313" s="53" t="s">
        <v>588</v>
      </c>
      <c r="C313" s="12">
        <f t="shared" si="4"/>
        <v>21122.75</v>
      </c>
      <c r="D313" s="12">
        <v>38405</v>
      </c>
      <c r="E313" s="56">
        <v>2018.05</v>
      </c>
      <c r="F313" s="53" t="s">
        <v>82</v>
      </c>
      <c r="G313" s="53"/>
      <c r="H313" s="33">
        <v>27</v>
      </c>
    </row>
    <row r="314" spans="1:8" s="33" customFormat="1" ht="20.100000000000001" customHeight="1" x14ac:dyDescent="0.15">
      <c r="A314" s="49">
        <v>310</v>
      </c>
      <c r="B314" s="53" t="s">
        <v>269</v>
      </c>
      <c r="C314" s="12">
        <f t="shared" si="4"/>
        <v>21122.75</v>
      </c>
      <c r="D314" s="12">
        <v>38405</v>
      </c>
      <c r="E314" s="54">
        <v>2016.07</v>
      </c>
      <c r="F314" s="53" t="s">
        <v>82</v>
      </c>
      <c r="G314" s="53"/>
      <c r="H314" s="33">
        <v>27</v>
      </c>
    </row>
    <row r="315" spans="1:8" s="33" customFormat="1" ht="20.100000000000001" customHeight="1" x14ac:dyDescent="0.15">
      <c r="A315" s="49">
        <v>311</v>
      </c>
      <c r="B315" s="53" t="s">
        <v>270</v>
      </c>
      <c r="C315" s="12">
        <f t="shared" si="4"/>
        <v>21122.75</v>
      </c>
      <c r="D315" s="12">
        <v>38405</v>
      </c>
      <c r="E315" s="54">
        <v>2016.11</v>
      </c>
      <c r="F315" s="53" t="s">
        <v>82</v>
      </c>
      <c r="G315" s="53"/>
      <c r="H315" s="33">
        <v>27</v>
      </c>
    </row>
    <row r="316" spans="1:8" s="33" customFormat="1" ht="20.100000000000001" customHeight="1" x14ac:dyDescent="0.15">
      <c r="A316" s="49">
        <v>312</v>
      </c>
      <c r="B316" s="53" t="s">
        <v>504</v>
      </c>
      <c r="C316" s="12">
        <f t="shared" si="4"/>
        <v>21122.75</v>
      </c>
      <c r="D316" s="12">
        <v>38405</v>
      </c>
      <c r="E316" s="54">
        <v>2017.07</v>
      </c>
      <c r="F316" s="53" t="s">
        <v>82</v>
      </c>
      <c r="G316" s="53"/>
      <c r="H316" s="33">
        <v>27</v>
      </c>
    </row>
    <row r="317" spans="1:8" s="33" customFormat="1" ht="20.100000000000001" customHeight="1" x14ac:dyDescent="0.15">
      <c r="A317" s="49">
        <v>313</v>
      </c>
      <c r="B317" s="53" t="s">
        <v>271</v>
      </c>
      <c r="C317" s="12">
        <f t="shared" si="4"/>
        <v>12429.45</v>
      </c>
      <c r="D317" s="12">
        <v>22599</v>
      </c>
      <c r="E317" s="54">
        <v>2008.09</v>
      </c>
      <c r="F317" s="53" t="s">
        <v>245</v>
      </c>
      <c r="G317" s="53"/>
      <c r="H317" s="33">
        <v>25</v>
      </c>
    </row>
    <row r="318" spans="1:8" s="33" customFormat="1" ht="20.100000000000001" customHeight="1" x14ac:dyDescent="0.25">
      <c r="A318" s="49">
        <v>314</v>
      </c>
      <c r="B318" s="53" t="s">
        <v>589</v>
      </c>
      <c r="C318" s="12">
        <f t="shared" si="4"/>
        <v>45817.750000000007</v>
      </c>
      <c r="D318" s="12">
        <v>83305</v>
      </c>
      <c r="E318" s="56">
        <v>2018.12</v>
      </c>
      <c r="F318" s="53" t="s">
        <v>0</v>
      </c>
      <c r="G318" s="53"/>
      <c r="H318" s="43">
        <v>7</v>
      </c>
    </row>
    <row r="319" spans="1:8" s="33" customFormat="1" ht="20.100000000000001" customHeight="1" x14ac:dyDescent="0.25">
      <c r="A319" s="49">
        <v>315</v>
      </c>
      <c r="B319" s="53" t="s">
        <v>505</v>
      </c>
      <c r="C319" s="12">
        <f t="shared" si="4"/>
        <v>45826.55</v>
      </c>
      <c r="D319" s="12">
        <v>83321</v>
      </c>
      <c r="E319" s="54">
        <v>2017.04</v>
      </c>
      <c r="F319" s="53" t="s">
        <v>0</v>
      </c>
      <c r="G319" s="53"/>
      <c r="H319" s="43">
        <v>7</v>
      </c>
    </row>
    <row r="320" spans="1:8" s="33" customFormat="1" ht="20.100000000000001" customHeight="1" x14ac:dyDescent="0.25">
      <c r="A320" s="49">
        <v>316</v>
      </c>
      <c r="B320" s="53" t="s">
        <v>272</v>
      </c>
      <c r="C320" s="12">
        <f t="shared" si="4"/>
        <v>45856.250000000007</v>
      </c>
      <c r="D320" s="12">
        <v>83375</v>
      </c>
      <c r="E320" s="54">
        <v>2016.01</v>
      </c>
      <c r="F320" s="53" t="s">
        <v>0</v>
      </c>
      <c r="G320" s="53"/>
      <c r="H320" s="43">
        <v>7</v>
      </c>
    </row>
    <row r="321" spans="1:8" s="33" customFormat="1" ht="20.100000000000001" customHeight="1" x14ac:dyDescent="0.25">
      <c r="A321" s="49">
        <v>317</v>
      </c>
      <c r="B321" s="53" t="s">
        <v>273</v>
      </c>
      <c r="C321" s="12">
        <f t="shared" si="4"/>
        <v>45815.55</v>
      </c>
      <c r="D321" s="12">
        <v>83301</v>
      </c>
      <c r="E321" s="54">
        <v>2016.06</v>
      </c>
      <c r="F321" s="53" t="s">
        <v>0</v>
      </c>
      <c r="G321" s="53"/>
      <c r="H321" s="43">
        <v>7</v>
      </c>
    </row>
    <row r="322" spans="1:8" s="33" customFormat="1" ht="20.100000000000001" customHeight="1" x14ac:dyDescent="0.15">
      <c r="A322" s="49">
        <v>318</v>
      </c>
      <c r="B322" s="53" t="s">
        <v>274</v>
      </c>
      <c r="C322" s="12">
        <f t="shared" si="4"/>
        <v>19364.95</v>
      </c>
      <c r="D322" s="12">
        <v>35209</v>
      </c>
      <c r="E322" s="54">
        <v>2014.08</v>
      </c>
      <c r="F322" s="53" t="s">
        <v>47</v>
      </c>
      <c r="G322" s="53"/>
      <c r="H322" s="33">
        <v>14</v>
      </c>
    </row>
    <row r="323" spans="1:8" s="33" customFormat="1" ht="20.100000000000001" customHeight="1" x14ac:dyDescent="0.15">
      <c r="A323" s="49">
        <v>319</v>
      </c>
      <c r="B323" s="53" t="s">
        <v>275</v>
      </c>
      <c r="C323" s="12">
        <f t="shared" si="4"/>
        <v>43399.4</v>
      </c>
      <c r="D323" s="12">
        <v>78908</v>
      </c>
      <c r="E323" s="60">
        <v>2003.12</v>
      </c>
      <c r="F323" s="53" t="s">
        <v>47</v>
      </c>
      <c r="G323" s="53"/>
      <c r="H323" s="33">
        <v>14</v>
      </c>
    </row>
    <row r="324" spans="1:8" s="33" customFormat="1" ht="20.100000000000001" customHeight="1" x14ac:dyDescent="0.25">
      <c r="A324" s="49">
        <v>320</v>
      </c>
      <c r="B324" s="53" t="s">
        <v>276</v>
      </c>
      <c r="C324" s="12">
        <f t="shared" si="4"/>
        <v>45650.000000000007</v>
      </c>
      <c r="D324" s="12">
        <v>83000</v>
      </c>
      <c r="E324" s="60">
        <v>2015.08</v>
      </c>
      <c r="F324" s="53" t="s">
        <v>38</v>
      </c>
      <c r="G324" s="53"/>
      <c r="H324" s="43">
        <v>35</v>
      </c>
    </row>
    <row r="325" spans="1:8" s="33" customFormat="1" ht="20.100000000000001" customHeight="1" x14ac:dyDescent="0.15">
      <c r="A325" s="49">
        <v>321</v>
      </c>
      <c r="B325" s="53" t="s">
        <v>277</v>
      </c>
      <c r="C325" s="12">
        <f t="shared" ref="C325:C388" si="5">0.55*D325</f>
        <v>20900</v>
      </c>
      <c r="D325" s="12">
        <v>38000</v>
      </c>
      <c r="E325" s="60">
        <v>2006.05</v>
      </c>
      <c r="F325" s="53" t="s">
        <v>82</v>
      </c>
      <c r="G325" s="53"/>
      <c r="H325" s="33">
        <v>27</v>
      </c>
    </row>
    <row r="326" spans="1:8" s="33" customFormat="1" ht="20.100000000000001" customHeight="1" x14ac:dyDescent="0.25">
      <c r="A326" s="49">
        <v>322</v>
      </c>
      <c r="B326" s="53" t="s">
        <v>648</v>
      </c>
      <c r="C326" s="12">
        <f t="shared" si="5"/>
        <v>45858.450000000004</v>
      </c>
      <c r="D326" s="12">
        <v>83379</v>
      </c>
      <c r="E326" s="54">
        <v>2019.05</v>
      </c>
      <c r="F326" s="53" t="s">
        <v>0</v>
      </c>
      <c r="G326" s="53"/>
      <c r="H326" s="43">
        <v>7</v>
      </c>
    </row>
    <row r="327" spans="1:8" s="33" customFormat="1" ht="20.100000000000001" customHeight="1" x14ac:dyDescent="0.25">
      <c r="A327" s="49">
        <v>323</v>
      </c>
      <c r="B327" s="11" t="s">
        <v>762</v>
      </c>
      <c r="C327" s="13">
        <f t="shared" si="5"/>
        <v>45864.500000000007</v>
      </c>
      <c r="D327" s="13">
        <v>83390</v>
      </c>
      <c r="E327" s="17">
        <v>2019.1</v>
      </c>
      <c r="F327" s="11" t="s">
        <v>0</v>
      </c>
      <c r="G327" s="11"/>
      <c r="H327" s="43">
        <v>7</v>
      </c>
    </row>
    <row r="328" spans="1:8" s="33" customFormat="1" ht="20.100000000000001" customHeight="1" x14ac:dyDescent="0.25">
      <c r="A328" s="49">
        <v>324</v>
      </c>
      <c r="B328" s="53" t="s">
        <v>278</v>
      </c>
      <c r="C328" s="12">
        <f t="shared" si="5"/>
        <v>43401.05</v>
      </c>
      <c r="D328" s="12">
        <v>78911</v>
      </c>
      <c r="E328" s="54">
        <v>2001.01</v>
      </c>
      <c r="F328" s="53" t="s">
        <v>0</v>
      </c>
      <c r="G328" s="53"/>
      <c r="H328" s="43">
        <v>7</v>
      </c>
    </row>
    <row r="329" spans="1:8" s="33" customFormat="1" ht="20.100000000000001" customHeight="1" x14ac:dyDescent="0.25">
      <c r="A329" s="49">
        <v>325</v>
      </c>
      <c r="B329" s="53" t="s">
        <v>279</v>
      </c>
      <c r="C329" s="12">
        <f t="shared" si="5"/>
        <v>44102.3</v>
      </c>
      <c r="D329" s="12">
        <v>80186</v>
      </c>
      <c r="E329" s="56">
        <v>2008.1</v>
      </c>
      <c r="F329" s="53" t="s">
        <v>0</v>
      </c>
      <c r="G329" s="53"/>
      <c r="H329" s="43">
        <v>7</v>
      </c>
    </row>
    <row r="330" spans="1:8" s="33" customFormat="1" ht="20.100000000000001" customHeight="1" x14ac:dyDescent="0.25">
      <c r="A330" s="49">
        <v>326</v>
      </c>
      <c r="B330" s="53" t="s">
        <v>280</v>
      </c>
      <c r="C330" s="12">
        <f t="shared" si="5"/>
        <v>45348.600000000006</v>
      </c>
      <c r="D330" s="12">
        <v>82452</v>
      </c>
      <c r="E330" s="56">
        <v>2009.03</v>
      </c>
      <c r="F330" s="53" t="s">
        <v>38</v>
      </c>
      <c r="G330" s="53"/>
      <c r="H330" s="43">
        <v>35</v>
      </c>
    </row>
    <row r="331" spans="1:8" s="33" customFormat="1" ht="20.100000000000001" customHeight="1" x14ac:dyDescent="0.25">
      <c r="A331" s="49">
        <v>327</v>
      </c>
      <c r="B331" s="53" t="s">
        <v>281</v>
      </c>
      <c r="C331" s="12">
        <f t="shared" si="5"/>
        <v>43393.9</v>
      </c>
      <c r="D331" s="12">
        <v>78898</v>
      </c>
      <c r="E331" s="56">
        <v>2008.12</v>
      </c>
      <c r="F331" s="53" t="s">
        <v>0</v>
      </c>
      <c r="G331" s="53"/>
      <c r="H331" s="43">
        <v>7</v>
      </c>
    </row>
    <row r="332" spans="1:8" s="33" customFormat="1" ht="20.100000000000001" customHeight="1" x14ac:dyDescent="0.25">
      <c r="A332" s="49">
        <v>328</v>
      </c>
      <c r="B332" s="53" t="s">
        <v>282</v>
      </c>
      <c r="C332" s="12">
        <f t="shared" si="5"/>
        <v>20900</v>
      </c>
      <c r="D332" s="12">
        <v>38000</v>
      </c>
      <c r="E332" s="56">
        <v>2006.01</v>
      </c>
      <c r="F332" s="53" t="s">
        <v>64</v>
      </c>
      <c r="G332" s="53" t="s">
        <v>283</v>
      </c>
      <c r="H332" s="43">
        <v>31</v>
      </c>
    </row>
    <row r="333" spans="1:8" s="33" customFormat="1" ht="20.100000000000001" customHeight="1" x14ac:dyDescent="0.25">
      <c r="A333" s="49">
        <v>329</v>
      </c>
      <c r="B333" s="53" t="s">
        <v>284</v>
      </c>
      <c r="C333" s="12">
        <f t="shared" si="5"/>
        <v>43419.75</v>
      </c>
      <c r="D333" s="12">
        <v>78945</v>
      </c>
      <c r="E333" s="54">
        <v>2003.02</v>
      </c>
      <c r="F333" s="53" t="s">
        <v>0</v>
      </c>
      <c r="G333" s="53"/>
      <c r="H333" s="43">
        <v>7</v>
      </c>
    </row>
    <row r="334" spans="1:8" s="33" customFormat="1" ht="20.100000000000001" customHeight="1" x14ac:dyDescent="0.15">
      <c r="A334" s="49">
        <v>330</v>
      </c>
      <c r="B334" s="53" t="s">
        <v>285</v>
      </c>
      <c r="C334" s="12">
        <f t="shared" si="5"/>
        <v>13227.500000000002</v>
      </c>
      <c r="D334" s="12">
        <v>24050</v>
      </c>
      <c r="E334" s="54">
        <v>1984.06</v>
      </c>
      <c r="F334" s="53" t="s">
        <v>31</v>
      </c>
      <c r="G334" s="53" t="s">
        <v>286</v>
      </c>
      <c r="H334" s="33">
        <v>16</v>
      </c>
    </row>
    <row r="335" spans="1:8" s="33" customFormat="1" ht="20.100000000000001" customHeight="1" x14ac:dyDescent="0.15">
      <c r="A335" s="49">
        <v>331</v>
      </c>
      <c r="B335" s="53" t="s">
        <v>287</v>
      </c>
      <c r="C335" s="12">
        <f t="shared" si="5"/>
        <v>31467.7</v>
      </c>
      <c r="D335" s="12">
        <v>57214</v>
      </c>
      <c r="E335" s="54">
        <v>1991.04</v>
      </c>
      <c r="F335" s="53" t="s">
        <v>70</v>
      </c>
      <c r="G335" s="53" t="s">
        <v>288</v>
      </c>
      <c r="H335" s="33">
        <v>17</v>
      </c>
    </row>
    <row r="336" spans="1:8" s="33" customFormat="1" ht="20.100000000000001" customHeight="1" x14ac:dyDescent="0.15">
      <c r="A336" s="49">
        <v>332</v>
      </c>
      <c r="B336" s="53" t="s">
        <v>289</v>
      </c>
      <c r="C336" s="12">
        <f t="shared" si="5"/>
        <v>45208.9</v>
      </c>
      <c r="D336" s="12">
        <v>82198</v>
      </c>
      <c r="E336" s="54">
        <v>2013.05</v>
      </c>
      <c r="F336" s="53" t="s">
        <v>47</v>
      </c>
      <c r="G336" s="53"/>
      <c r="H336" s="33">
        <v>14</v>
      </c>
    </row>
    <row r="337" spans="1:8" s="33" customFormat="1" ht="20.100000000000001" customHeight="1" x14ac:dyDescent="0.15">
      <c r="A337" s="49">
        <v>333</v>
      </c>
      <c r="B337" s="53" t="s">
        <v>290</v>
      </c>
      <c r="C337" s="12">
        <f t="shared" si="5"/>
        <v>20900</v>
      </c>
      <c r="D337" s="12">
        <v>38000</v>
      </c>
      <c r="E337" s="56">
        <v>2016.1</v>
      </c>
      <c r="F337" s="53" t="s">
        <v>2</v>
      </c>
      <c r="G337" s="53"/>
      <c r="H337" s="33">
        <v>1</v>
      </c>
    </row>
    <row r="338" spans="1:8" s="33" customFormat="1" ht="20.100000000000001" customHeight="1" x14ac:dyDescent="0.15">
      <c r="A338" s="49">
        <v>334</v>
      </c>
      <c r="B338" s="53" t="s">
        <v>649</v>
      </c>
      <c r="C338" s="12">
        <f t="shared" si="5"/>
        <v>45210.000000000007</v>
      </c>
      <c r="D338" s="12">
        <v>82200</v>
      </c>
      <c r="E338" s="54">
        <v>2019.03</v>
      </c>
      <c r="F338" s="53" t="s">
        <v>5</v>
      </c>
      <c r="G338" s="53"/>
      <c r="H338" s="33">
        <v>13</v>
      </c>
    </row>
    <row r="339" spans="1:8" s="33" customFormat="1" ht="20.100000000000001" customHeight="1" x14ac:dyDescent="0.15">
      <c r="A339" s="49">
        <v>335</v>
      </c>
      <c r="B339" s="53" t="s">
        <v>291</v>
      </c>
      <c r="C339" s="12">
        <f t="shared" si="5"/>
        <v>20597.5</v>
      </c>
      <c r="D339" s="12">
        <v>37450</v>
      </c>
      <c r="E339" s="54">
        <v>1996.01</v>
      </c>
      <c r="F339" s="53" t="s">
        <v>33</v>
      </c>
      <c r="G339" s="53" t="s">
        <v>292</v>
      </c>
      <c r="H339" s="33">
        <v>11</v>
      </c>
    </row>
    <row r="340" spans="1:8" s="33" customFormat="1" ht="20.100000000000001" customHeight="1" x14ac:dyDescent="0.15">
      <c r="A340" s="49">
        <v>336</v>
      </c>
      <c r="B340" s="53" t="s">
        <v>293</v>
      </c>
      <c r="C340" s="12">
        <f t="shared" si="5"/>
        <v>20977</v>
      </c>
      <c r="D340" s="12">
        <v>38140</v>
      </c>
      <c r="E340" s="54">
        <v>2016.02</v>
      </c>
      <c r="F340" s="53" t="s">
        <v>16</v>
      </c>
      <c r="G340" s="53"/>
      <c r="H340" s="33">
        <v>14</v>
      </c>
    </row>
    <row r="341" spans="1:8" s="33" customFormat="1" ht="20.100000000000001" customHeight="1" x14ac:dyDescent="0.15">
      <c r="A341" s="49">
        <v>337</v>
      </c>
      <c r="B341" s="53" t="s">
        <v>650</v>
      </c>
      <c r="C341" s="12">
        <f t="shared" si="5"/>
        <v>46383.15</v>
      </c>
      <c r="D341" s="12">
        <v>84333</v>
      </c>
      <c r="E341" s="54">
        <v>2001.08</v>
      </c>
      <c r="F341" s="53" t="s">
        <v>19</v>
      </c>
      <c r="G341" s="53" t="s">
        <v>651</v>
      </c>
      <c r="H341" s="33">
        <v>17</v>
      </c>
    </row>
    <row r="342" spans="1:8" s="33" customFormat="1" ht="20.100000000000001" customHeight="1" x14ac:dyDescent="0.15">
      <c r="A342" s="49">
        <v>338</v>
      </c>
      <c r="B342" s="53" t="s">
        <v>652</v>
      </c>
      <c r="C342" s="12">
        <f t="shared" si="5"/>
        <v>13750.000000000002</v>
      </c>
      <c r="D342" s="12">
        <v>25000</v>
      </c>
      <c r="E342" s="56">
        <v>1998.1</v>
      </c>
      <c r="F342" s="10" t="s">
        <v>31</v>
      </c>
      <c r="G342" s="53" t="s">
        <v>653</v>
      </c>
      <c r="H342" s="33">
        <v>16</v>
      </c>
    </row>
    <row r="343" spans="1:8" s="33" customFormat="1" ht="20.100000000000001" customHeight="1" x14ac:dyDescent="0.15">
      <c r="A343" s="49">
        <v>339</v>
      </c>
      <c r="B343" s="53" t="s">
        <v>294</v>
      </c>
      <c r="C343" s="12">
        <f t="shared" si="5"/>
        <v>11496.1</v>
      </c>
      <c r="D343" s="12">
        <v>20902</v>
      </c>
      <c r="E343" s="56">
        <v>2000.1</v>
      </c>
      <c r="F343" s="53" t="s">
        <v>31</v>
      </c>
      <c r="G343" s="53" t="s">
        <v>295</v>
      </c>
      <c r="H343" s="33">
        <v>16</v>
      </c>
    </row>
    <row r="344" spans="1:8" s="33" customFormat="1" ht="20.100000000000001" customHeight="1" x14ac:dyDescent="0.25">
      <c r="A344" s="49">
        <v>340</v>
      </c>
      <c r="B344" s="53" t="s">
        <v>296</v>
      </c>
      <c r="C344" s="12">
        <f t="shared" si="5"/>
        <v>20515</v>
      </c>
      <c r="D344" s="12">
        <v>37300</v>
      </c>
      <c r="E344" s="54">
        <v>2003.11</v>
      </c>
      <c r="F344" s="53" t="s">
        <v>64</v>
      </c>
      <c r="G344" s="53"/>
      <c r="H344" s="43">
        <v>31</v>
      </c>
    </row>
    <row r="345" spans="1:8" s="33" customFormat="1" ht="20.100000000000001" customHeight="1" x14ac:dyDescent="0.25">
      <c r="A345" s="49">
        <v>341</v>
      </c>
      <c r="B345" s="53" t="s">
        <v>297</v>
      </c>
      <c r="C345" s="12">
        <f t="shared" si="5"/>
        <v>12421.750000000002</v>
      </c>
      <c r="D345" s="12">
        <v>22585</v>
      </c>
      <c r="E345" s="54">
        <v>2009.03</v>
      </c>
      <c r="F345" s="53" t="s">
        <v>11</v>
      </c>
      <c r="G345" s="53"/>
      <c r="H345" s="43">
        <v>7</v>
      </c>
    </row>
    <row r="346" spans="1:8" s="33" customFormat="1" ht="20.100000000000001" customHeight="1" x14ac:dyDescent="0.15">
      <c r="A346" s="49">
        <v>342</v>
      </c>
      <c r="B346" s="53" t="s">
        <v>654</v>
      </c>
      <c r="C346" s="12">
        <f t="shared" si="5"/>
        <v>44000</v>
      </c>
      <c r="D346" s="12">
        <v>80000</v>
      </c>
      <c r="E346" s="54">
        <v>2019.05</v>
      </c>
      <c r="F346" s="53" t="s">
        <v>16</v>
      </c>
      <c r="G346" s="53"/>
      <c r="H346" s="33">
        <v>14</v>
      </c>
    </row>
    <row r="347" spans="1:8" s="33" customFormat="1" ht="20.100000000000001" customHeight="1" x14ac:dyDescent="0.15">
      <c r="A347" s="49">
        <v>343</v>
      </c>
      <c r="B347" s="53" t="s">
        <v>298</v>
      </c>
      <c r="C347" s="12">
        <f t="shared" si="5"/>
        <v>41361.65</v>
      </c>
      <c r="D347" s="12">
        <v>75203</v>
      </c>
      <c r="E347" s="54">
        <v>1992.01</v>
      </c>
      <c r="F347" s="53" t="s">
        <v>32</v>
      </c>
      <c r="G347" s="53" t="s">
        <v>299</v>
      </c>
      <c r="H347" s="33">
        <v>18</v>
      </c>
    </row>
    <row r="348" spans="1:8" s="33" customFormat="1" ht="20.100000000000001" customHeight="1" x14ac:dyDescent="0.25">
      <c r="A348" s="49">
        <v>344</v>
      </c>
      <c r="B348" s="53" t="s">
        <v>300</v>
      </c>
      <c r="C348" s="12">
        <f t="shared" si="5"/>
        <v>45723.15</v>
      </c>
      <c r="D348" s="12">
        <v>83133</v>
      </c>
      <c r="E348" s="54">
        <v>2015.01</v>
      </c>
      <c r="F348" s="53" t="s">
        <v>38</v>
      </c>
      <c r="G348" s="53"/>
      <c r="H348" s="43">
        <v>35</v>
      </c>
    </row>
    <row r="349" spans="1:8" s="33" customFormat="1" ht="20.100000000000001" customHeight="1" x14ac:dyDescent="0.15">
      <c r="A349" s="49">
        <v>345</v>
      </c>
      <c r="B349" s="53" t="s">
        <v>655</v>
      </c>
      <c r="C349" s="12">
        <f t="shared" si="5"/>
        <v>43191.5</v>
      </c>
      <c r="D349" s="12">
        <v>78530</v>
      </c>
      <c r="E349" s="56">
        <v>1991.1</v>
      </c>
      <c r="F349" s="53" t="s">
        <v>32</v>
      </c>
      <c r="G349" s="53" t="s">
        <v>656</v>
      </c>
      <c r="H349" s="33">
        <v>18</v>
      </c>
    </row>
    <row r="350" spans="1:8" s="33" customFormat="1" ht="20.100000000000001" customHeight="1" x14ac:dyDescent="0.25">
      <c r="A350" s="49">
        <v>346</v>
      </c>
      <c r="B350" s="53" t="s">
        <v>301</v>
      </c>
      <c r="C350" s="12">
        <f t="shared" si="5"/>
        <v>45723.15</v>
      </c>
      <c r="D350" s="12">
        <v>83133</v>
      </c>
      <c r="E350" s="54">
        <v>2015.01</v>
      </c>
      <c r="F350" s="53" t="s">
        <v>38</v>
      </c>
      <c r="G350" s="53"/>
      <c r="H350" s="43">
        <v>35</v>
      </c>
    </row>
    <row r="351" spans="1:8" s="33" customFormat="1" ht="20.100000000000001" customHeight="1" x14ac:dyDescent="0.15">
      <c r="A351" s="49">
        <v>347</v>
      </c>
      <c r="B351" s="53" t="s">
        <v>302</v>
      </c>
      <c r="C351" s="12">
        <f t="shared" si="5"/>
        <v>45219.9</v>
      </c>
      <c r="D351" s="12">
        <v>82218</v>
      </c>
      <c r="E351" s="54">
        <v>2013.03</v>
      </c>
      <c r="F351" s="53" t="s">
        <v>47</v>
      </c>
      <c r="G351" s="53"/>
      <c r="H351" s="33">
        <v>14</v>
      </c>
    </row>
    <row r="352" spans="1:8" s="33" customFormat="1" ht="20.100000000000001" customHeight="1" x14ac:dyDescent="0.15">
      <c r="A352" s="49">
        <v>348</v>
      </c>
      <c r="B352" s="53" t="s">
        <v>303</v>
      </c>
      <c r="C352" s="12">
        <f t="shared" si="5"/>
        <v>45227.05</v>
      </c>
      <c r="D352" s="12">
        <v>82231</v>
      </c>
      <c r="E352" s="54">
        <v>2013.01</v>
      </c>
      <c r="F352" s="53" t="s">
        <v>47</v>
      </c>
      <c r="G352" s="53"/>
      <c r="H352" s="33">
        <v>14</v>
      </c>
    </row>
    <row r="353" spans="1:8" s="33" customFormat="1" ht="20.100000000000001" customHeight="1" x14ac:dyDescent="0.25">
      <c r="A353" s="49">
        <v>349</v>
      </c>
      <c r="B353" s="53" t="s">
        <v>304</v>
      </c>
      <c r="C353" s="12">
        <f t="shared" si="5"/>
        <v>45811.15</v>
      </c>
      <c r="D353" s="12">
        <v>83293</v>
      </c>
      <c r="E353" s="56">
        <v>2009.1</v>
      </c>
      <c r="F353" s="53" t="s">
        <v>0</v>
      </c>
      <c r="G353" s="53"/>
      <c r="H353" s="43">
        <v>7</v>
      </c>
    </row>
    <row r="354" spans="1:8" s="33" customFormat="1" ht="20.100000000000001" customHeight="1" x14ac:dyDescent="0.25">
      <c r="A354" s="49">
        <v>350</v>
      </c>
      <c r="B354" s="53" t="s">
        <v>305</v>
      </c>
      <c r="C354" s="12">
        <f t="shared" si="5"/>
        <v>44083.600000000006</v>
      </c>
      <c r="D354" s="12">
        <v>80152</v>
      </c>
      <c r="E354" s="56">
        <v>2013.01</v>
      </c>
      <c r="F354" s="53" t="s">
        <v>0</v>
      </c>
      <c r="G354" s="53"/>
      <c r="H354" s="43">
        <v>7</v>
      </c>
    </row>
    <row r="355" spans="1:8" s="33" customFormat="1" ht="20.100000000000001" customHeight="1" x14ac:dyDescent="0.15">
      <c r="A355" s="49">
        <v>351</v>
      </c>
      <c r="B355" s="53" t="s">
        <v>506</v>
      </c>
      <c r="C355" s="12">
        <f t="shared" si="5"/>
        <v>45210.000000000007</v>
      </c>
      <c r="D355" s="12">
        <v>82200</v>
      </c>
      <c r="E355" s="56">
        <v>2001.09</v>
      </c>
      <c r="F355" s="53" t="s">
        <v>70</v>
      </c>
      <c r="G355" s="53" t="s">
        <v>507</v>
      </c>
      <c r="H355" s="33">
        <v>17</v>
      </c>
    </row>
    <row r="356" spans="1:8" s="33" customFormat="1" ht="20.100000000000001" customHeight="1" x14ac:dyDescent="0.15">
      <c r="A356" s="49">
        <v>352</v>
      </c>
      <c r="B356" s="11" t="s">
        <v>763</v>
      </c>
      <c r="C356" s="13">
        <f t="shared" si="5"/>
        <v>32638.65</v>
      </c>
      <c r="D356" s="13">
        <v>59343</v>
      </c>
      <c r="E356" s="17">
        <v>2003.1</v>
      </c>
      <c r="F356" s="11" t="s">
        <v>1</v>
      </c>
      <c r="G356" s="11" t="s">
        <v>764</v>
      </c>
      <c r="H356" s="33">
        <v>24</v>
      </c>
    </row>
    <row r="357" spans="1:8" s="33" customFormat="1" ht="20.100000000000001" customHeight="1" x14ac:dyDescent="0.15">
      <c r="A357" s="49">
        <v>353</v>
      </c>
      <c r="B357" s="53" t="s">
        <v>306</v>
      </c>
      <c r="C357" s="12">
        <f t="shared" si="5"/>
        <v>12427.250000000002</v>
      </c>
      <c r="D357" s="12">
        <v>22595</v>
      </c>
      <c r="E357" s="54">
        <v>2008.06</v>
      </c>
      <c r="F357" s="53" t="s">
        <v>47</v>
      </c>
      <c r="G357" s="53"/>
      <c r="H357" s="33">
        <v>14</v>
      </c>
    </row>
    <row r="358" spans="1:8" s="33" customFormat="1" ht="20.100000000000001" customHeight="1" x14ac:dyDescent="0.15">
      <c r="A358" s="49">
        <v>354</v>
      </c>
      <c r="B358" s="53" t="s">
        <v>307</v>
      </c>
      <c r="C358" s="12">
        <f t="shared" si="5"/>
        <v>11302.500000000002</v>
      </c>
      <c r="D358" s="12">
        <v>20550</v>
      </c>
      <c r="E358" s="54">
        <v>2008.08</v>
      </c>
      <c r="F358" s="53" t="s">
        <v>31</v>
      </c>
      <c r="G358" s="53"/>
      <c r="H358" s="33">
        <v>16</v>
      </c>
    </row>
    <row r="359" spans="1:8" s="33" customFormat="1" ht="20.100000000000001" customHeight="1" x14ac:dyDescent="0.15">
      <c r="A359" s="49">
        <v>355</v>
      </c>
      <c r="B359" s="53" t="s">
        <v>308</v>
      </c>
      <c r="C359" s="12">
        <f t="shared" si="5"/>
        <v>11561.000000000002</v>
      </c>
      <c r="D359" s="12">
        <v>21020</v>
      </c>
      <c r="E359" s="54">
        <v>2014.06</v>
      </c>
      <c r="F359" s="53" t="s">
        <v>2</v>
      </c>
      <c r="G359" s="53" t="s">
        <v>309</v>
      </c>
      <c r="H359" s="33">
        <v>1</v>
      </c>
    </row>
    <row r="360" spans="1:8" s="33" customFormat="1" ht="20.100000000000001" customHeight="1" x14ac:dyDescent="0.15">
      <c r="A360" s="49">
        <v>356</v>
      </c>
      <c r="B360" s="53" t="s">
        <v>310</v>
      </c>
      <c r="C360" s="12">
        <f t="shared" si="5"/>
        <v>20515</v>
      </c>
      <c r="D360" s="12">
        <v>37300</v>
      </c>
      <c r="E360" s="54">
        <v>2016.08</v>
      </c>
      <c r="F360" s="53" t="s">
        <v>13</v>
      </c>
      <c r="G360" s="53" t="s">
        <v>309</v>
      </c>
      <c r="H360" s="33">
        <v>1</v>
      </c>
    </row>
    <row r="361" spans="1:8" s="33" customFormat="1" ht="20.100000000000001" customHeight="1" x14ac:dyDescent="0.15">
      <c r="A361" s="49">
        <v>357</v>
      </c>
      <c r="B361" s="53" t="s">
        <v>311</v>
      </c>
      <c r="C361" s="12">
        <f t="shared" si="5"/>
        <v>11302.500000000002</v>
      </c>
      <c r="D361" s="12">
        <v>20550</v>
      </c>
      <c r="E361" s="56">
        <v>2008.1</v>
      </c>
      <c r="F361" s="53" t="s">
        <v>2</v>
      </c>
      <c r="G361" s="53" t="s">
        <v>312</v>
      </c>
      <c r="H361" s="33">
        <v>1</v>
      </c>
    </row>
    <row r="362" spans="1:8" s="33" customFormat="1" ht="20.100000000000001" customHeight="1" x14ac:dyDescent="0.15">
      <c r="A362" s="49">
        <v>358</v>
      </c>
      <c r="B362" s="53" t="s">
        <v>313</v>
      </c>
      <c r="C362" s="12">
        <f t="shared" si="5"/>
        <v>12104.95</v>
      </c>
      <c r="D362" s="12">
        <v>22009</v>
      </c>
      <c r="E362" s="56">
        <v>2015.08</v>
      </c>
      <c r="F362" s="53" t="s">
        <v>2</v>
      </c>
      <c r="G362" s="53"/>
      <c r="H362" s="33">
        <v>1</v>
      </c>
    </row>
    <row r="363" spans="1:8" s="33" customFormat="1" ht="20.100000000000001" customHeight="1" x14ac:dyDescent="0.15">
      <c r="A363" s="49">
        <v>359</v>
      </c>
      <c r="B363" s="53" t="s">
        <v>314</v>
      </c>
      <c r="C363" s="12">
        <f t="shared" si="5"/>
        <v>12104.95</v>
      </c>
      <c r="D363" s="12">
        <v>22009</v>
      </c>
      <c r="E363" s="56">
        <v>2015.1</v>
      </c>
      <c r="F363" s="53" t="s">
        <v>2</v>
      </c>
      <c r="G363" s="53"/>
      <c r="H363" s="33">
        <v>1</v>
      </c>
    </row>
    <row r="364" spans="1:8" s="33" customFormat="1" ht="20.100000000000001" customHeight="1" x14ac:dyDescent="0.15">
      <c r="A364" s="49">
        <v>360</v>
      </c>
      <c r="B364" s="53" t="s">
        <v>315</v>
      </c>
      <c r="C364" s="12">
        <f t="shared" si="5"/>
        <v>12104.95</v>
      </c>
      <c r="D364" s="12">
        <v>22009</v>
      </c>
      <c r="E364" s="56">
        <v>2016.01</v>
      </c>
      <c r="F364" s="53" t="s">
        <v>2</v>
      </c>
      <c r="G364" s="53"/>
      <c r="H364" s="33">
        <v>1</v>
      </c>
    </row>
    <row r="365" spans="1:8" s="33" customFormat="1" ht="20.100000000000001" customHeight="1" x14ac:dyDescent="0.15">
      <c r="A365" s="49">
        <v>361</v>
      </c>
      <c r="B365" s="53" t="s">
        <v>316</v>
      </c>
      <c r="C365" s="12">
        <f t="shared" si="5"/>
        <v>12104.95</v>
      </c>
      <c r="D365" s="12">
        <v>22009</v>
      </c>
      <c r="E365" s="56">
        <v>2016.04</v>
      </c>
      <c r="F365" s="53" t="s">
        <v>2</v>
      </c>
      <c r="G365" s="53"/>
      <c r="H365" s="33">
        <v>1</v>
      </c>
    </row>
    <row r="366" spans="1:8" s="33" customFormat="1" ht="20.100000000000001" customHeight="1" x14ac:dyDescent="0.15">
      <c r="A366" s="49">
        <v>362</v>
      </c>
      <c r="B366" s="53" t="s">
        <v>317</v>
      </c>
      <c r="C366" s="12">
        <f t="shared" si="5"/>
        <v>20515</v>
      </c>
      <c r="D366" s="12">
        <v>37300</v>
      </c>
      <c r="E366" s="56">
        <v>2016.1</v>
      </c>
      <c r="F366" s="53" t="s">
        <v>2</v>
      </c>
      <c r="G366" s="53" t="s">
        <v>183</v>
      </c>
      <c r="H366" s="33">
        <v>1</v>
      </c>
    </row>
    <row r="367" spans="1:8" s="33" customFormat="1" ht="20.100000000000001" customHeight="1" x14ac:dyDescent="0.15">
      <c r="A367" s="49">
        <v>363</v>
      </c>
      <c r="B367" s="53" t="s">
        <v>318</v>
      </c>
      <c r="C367" s="12">
        <f t="shared" si="5"/>
        <v>11561.000000000002</v>
      </c>
      <c r="D367" s="12">
        <v>21020</v>
      </c>
      <c r="E367" s="56">
        <v>2014.1</v>
      </c>
      <c r="F367" s="53" t="s">
        <v>2</v>
      </c>
      <c r="G367" s="53" t="s">
        <v>183</v>
      </c>
      <c r="H367" s="33">
        <v>1</v>
      </c>
    </row>
    <row r="368" spans="1:8" s="33" customFormat="1" ht="20.100000000000001" customHeight="1" x14ac:dyDescent="0.15">
      <c r="A368" s="49">
        <v>364</v>
      </c>
      <c r="B368" s="53" t="s">
        <v>319</v>
      </c>
      <c r="C368" s="12">
        <f t="shared" si="5"/>
        <v>12375.000000000002</v>
      </c>
      <c r="D368" s="12">
        <v>22500</v>
      </c>
      <c r="E368" s="56">
        <v>2011.08</v>
      </c>
      <c r="F368" s="53" t="s">
        <v>2</v>
      </c>
      <c r="G368" s="53" t="s">
        <v>320</v>
      </c>
      <c r="H368" s="33">
        <v>1</v>
      </c>
    </row>
    <row r="369" spans="1:8" s="33" customFormat="1" ht="20.100000000000001" customHeight="1" x14ac:dyDescent="0.15">
      <c r="A369" s="49">
        <v>365</v>
      </c>
      <c r="B369" s="53" t="s">
        <v>321</v>
      </c>
      <c r="C369" s="12">
        <f t="shared" si="5"/>
        <v>11302.500000000002</v>
      </c>
      <c r="D369" s="12">
        <v>20550</v>
      </c>
      <c r="E369" s="54">
        <v>2009.03</v>
      </c>
      <c r="F369" s="53" t="s">
        <v>2</v>
      </c>
      <c r="G369" s="53"/>
      <c r="H369" s="33">
        <v>1</v>
      </c>
    </row>
    <row r="370" spans="1:8" s="33" customFormat="1" ht="20.100000000000001" customHeight="1" x14ac:dyDescent="0.15">
      <c r="A370" s="49">
        <v>366</v>
      </c>
      <c r="B370" s="53" t="s">
        <v>322</v>
      </c>
      <c r="C370" s="12">
        <f t="shared" si="5"/>
        <v>12430.550000000001</v>
      </c>
      <c r="D370" s="12">
        <v>22601</v>
      </c>
      <c r="E370" s="56">
        <v>2011.06</v>
      </c>
      <c r="F370" s="53" t="s">
        <v>2</v>
      </c>
      <c r="G370" s="53" t="s">
        <v>323</v>
      </c>
      <c r="H370" s="33">
        <v>1</v>
      </c>
    </row>
    <row r="371" spans="1:8" s="33" customFormat="1" ht="20.100000000000001" customHeight="1" x14ac:dyDescent="0.15">
      <c r="A371" s="49">
        <v>367</v>
      </c>
      <c r="B371" s="53" t="s">
        <v>324</v>
      </c>
      <c r="C371" s="12">
        <f t="shared" si="5"/>
        <v>12426.7</v>
      </c>
      <c r="D371" s="12">
        <v>22594</v>
      </c>
      <c r="E371" s="56">
        <v>2011.1</v>
      </c>
      <c r="F371" s="53" t="s">
        <v>40</v>
      </c>
      <c r="G371" s="53" t="s">
        <v>325</v>
      </c>
      <c r="H371" s="33">
        <v>16</v>
      </c>
    </row>
    <row r="372" spans="1:8" s="33" customFormat="1" ht="20.100000000000001" customHeight="1" x14ac:dyDescent="0.15">
      <c r="A372" s="49">
        <v>368</v>
      </c>
      <c r="B372" s="53" t="s">
        <v>326</v>
      </c>
      <c r="C372" s="12">
        <f t="shared" si="5"/>
        <v>12432.750000000002</v>
      </c>
      <c r="D372" s="12">
        <v>22605</v>
      </c>
      <c r="E372" s="56">
        <v>2010.06</v>
      </c>
      <c r="F372" s="53" t="s">
        <v>2</v>
      </c>
      <c r="G372" s="53" t="s">
        <v>327</v>
      </c>
      <c r="H372" s="33">
        <v>1</v>
      </c>
    </row>
    <row r="373" spans="1:8" s="33" customFormat="1" ht="20.100000000000001" customHeight="1" x14ac:dyDescent="0.15">
      <c r="A373" s="49">
        <v>369</v>
      </c>
      <c r="B373" s="53" t="s">
        <v>328</v>
      </c>
      <c r="C373" s="12">
        <f t="shared" si="5"/>
        <v>12432.750000000002</v>
      </c>
      <c r="D373" s="12">
        <v>22605</v>
      </c>
      <c r="E373" s="56">
        <v>2010.08</v>
      </c>
      <c r="F373" s="53" t="s">
        <v>2</v>
      </c>
      <c r="G373" s="53" t="s">
        <v>329</v>
      </c>
      <c r="H373" s="33">
        <v>1</v>
      </c>
    </row>
    <row r="374" spans="1:8" s="33" customFormat="1" ht="20.100000000000001" customHeight="1" x14ac:dyDescent="0.15">
      <c r="A374" s="49">
        <v>370</v>
      </c>
      <c r="B374" s="53" t="s">
        <v>330</v>
      </c>
      <c r="C374" s="12">
        <f t="shared" si="5"/>
        <v>12375.000000000002</v>
      </c>
      <c r="D374" s="12">
        <v>22500</v>
      </c>
      <c r="E374" s="56">
        <v>2011.04</v>
      </c>
      <c r="F374" s="53" t="s">
        <v>2</v>
      </c>
      <c r="G374" s="53" t="s">
        <v>331</v>
      </c>
      <c r="H374" s="33">
        <v>1</v>
      </c>
    </row>
    <row r="375" spans="1:8" s="33" customFormat="1" ht="20.100000000000001" customHeight="1" x14ac:dyDescent="0.15">
      <c r="A375" s="49">
        <v>371</v>
      </c>
      <c r="B375" s="53" t="s">
        <v>508</v>
      </c>
      <c r="C375" s="12">
        <f t="shared" si="5"/>
        <v>20973.7</v>
      </c>
      <c r="D375" s="12">
        <v>38134</v>
      </c>
      <c r="E375" s="54">
        <v>2017.07</v>
      </c>
      <c r="F375" s="53" t="s">
        <v>2</v>
      </c>
      <c r="G375" s="53"/>
      <c r="H375" s="33">
        <v>1</v>
      </c>
    </row>
    <row r="376" spans="1:8" s="33" customFormat="1" ht="20.100000000000001" customHeight="1" x14ac:dyDescent="0.15">
      <c r="A376" s="49">
        <v>372</v>
      </c>
      <c r="B376" s="53" t="s">
        <v>332</v>
      </c>
      <c r="C376" s="12">
        <f t="shared" si="5"/>
        <v>11457.050000000001</v>
      </c>
      <c r="D376" s="12">
        <v>20831</v>
      </c>
      <c r="E376" s="54">
        <v>2011.09</v>
      </c>
      <c r="F376" s="53" t="s">
        <v>2</v>
      </c>
      <c r="G376" s="53"/>
      <c r="H376" s="33">
        <v>1</v>
      </c>
    </row>
    <row r="377" spans="1:8" s="33" customFormat="1" ht="20.100000000000001" customHeight="1" x14ac:dyDescent="0.15">
      <c r="A377" s="49">
        <v>373</v>
      </c>
      <c r="B377" s="53" t="s">
        <v>333</v>
      </c>
      <c r="C377" s="12">
        <f t="shared" si="5"/>
        <v>11457.050000000001</v>
      </c>
      <c r="D377" s="12">
        <v>20831</v>
      </c>
      <c r="E377" s="54">
        <v>2012.02</v>
      </c>
      <c r="F377" s="53" t="s">
        <v>2</v>
      </c>
      <c r="G377" s="53"/>
      <c r="H377" s="33">
        <v>1</v>
      </c>
    </row>
    <row r="378" spans="1:8" s="33" customFormat="1" ht="20.100000000000001" customHeight="1" x14ac:dyDescent="0.15">
      <c r="A378" s="49">
        <v>374</v>
      </c>
      <c r="B378" s="53" t="s">
        <v>509</v>
      </c>
      <c r="C378" s="12">
        <f t="shared" si="5"/>
        <v>12181.95</v>
      </c>
      <c r="D378" s="12">
        <v>22149</v>
      </c>
      <c r="E378" s="54">
        <v>2017.01</v>
      </c>
      <c r="F378" s="53" t="s">
        <v>2</v>
      </c>
      <c r="G378" s="53"/>
      <c r="H378" s="33">
        <v>1</v>
      </c>
    </row>
    <row r="379" spans="1:8" s="33" customFormat="1" ht="20.100000000000001" customHeight="1" x14ac:dyDescent="0.15">
      <c r="A379" s="49">
        <v>375</v>
      </c>
      <c r="B379" s="53" t="s">
        <v>334</v>
      </c>
      <c r="C379" s="12">
        <f t="shared" si="5"/>
        <v>11510.400000000001</v>
      </c>
      <c r="D379" s="12">
        <v>20928</v>
      </c>
      <c r="E379" s="56">
        <v>1998.09</v>
      </c>
      <c r="F379" s="53" t="s">
        <v>2</v>
      </c>
      <c r="G379" s="53" t="s">
        <v>510</v>
      </c>
      <c r="H379" s="33">
        <v>1</v>
      </c>
    </row>
    <row r="380" spans="1:8" s="33" customFormat="1" ht="20.100000000000001" customHeight="1" x14ac:dyDescent="0.15">
      <c r="A380" s="49">
        <v>376</v>
      </c>
      <c r="B380" s="53" t="s">
        <v>335</v>
      </c>
      <c r="C380" s="12">
        <f t="shared" si="5"/>
        <v>12146.750000000002</v>
      </c>
      <c r="D380" s="12">
        <v>22085</v>
      </c>
      <c r="E380" s="54">
        <v>2000.12</v>
      </c>
      <c r="F380" s="53" t="s">
        <v>2</v>
      </c>
      <c r="G380" s="53" t="s">
        <v>309</v>
      </c>
      <c r="H380" s="33">
        <v>1</v>
      </c>
    </row>
    <row r="381" spans="1:8" s="33" customFormat="1" ht="20.100000000000001" customHeight="1" x14ac:dyDescent="0.15">
      <c r="A381" s="49">
        <v>377</v>
      </c>
      <c r="B381" s="53" t="s">
        <v>511</v>
      </c>
      <c r="C381" s="12">
        <f t="shared" si="5"/>
        <v>20515</v>
      </c>
      <c r="D381" s="12">
        <v>37300</v>
      </c>
      <c r="E381" s="54">
        <v>2017.01</v>
      </c>
      <c r="F381" s="53" t="s">
        <v>2</v>
      </c>
      <c r="G381" s="53" t="s">
        <v>183</v>
      </c>
      <c r="H381" s="33">
        <v>1</v>
      </c>
    </row>
    <row r="382" spans="1:8" s="33" customFormat="1" ht="20.100000000000001" customHeight="1" x14ac:dyDescent="0.15">
      <c r="A382" s="49">
        <v>378</v>
      </c>
      <c r="B382" s="53" t="s">
        <v>336</v>
      </c>
      <c r="C382" s="12">
        <f t="shared" si="5"/>
        <v>11561.000000000002</v>
      </c>
      <c r="D382" s="12">
        <v>21020</v>
      </c>
      <c r="E382" s="54">
        <v>2014.12</v>
      </c>
      <c r="F382" s="53" t="s">
        <v>2</v>
      </c>
      <c r="G382" s="53" t="s">
        <v>309</v>
      </c>
      <c r="H382" s="33">
        <v>1</v>
      </c>
    </row>
    <row r="383" spans="1:8" s="33" customFormat="1" ht="31.5" x14ac:dyDescent="0.15">
      <c r="A383" s="49">
        <v>379</v>
      </c>
      <c r="B383" s="53" t="s">
        <v>512</v>
      </c>
      <c r="C383" s="12">
        <f t="shared" si="5"/>
        <v>12146.750000000002</v>
      </c>
      <c r="D383" s="12">
        <v>22085</v>
      </c>
      <c r="E383" s="54">
        <v>2000.04</v>
      </c>
      <c r="F383" s="53" t="s">
        <v>2</v>
      </c>
      <c r="G383" s="61" t="s">
        <v>513</v>
      </c>
      <c r="H383" s="33">
        <v>1</v>
      </c>
    </row>
    <row r="384" spans="1:8" s="33" customFormat="1" ht="20.100000000000001" customHeight="1" x14ac:dyDescent="0.15">
      <c r="A384" s="49">
        <v>380</v>
      </c>
      <c r="B384" s="53" t="s">
        <v>337</v>
      </c>
      <c r="C384" s="12">
        <f t="shared" si="5"/>
        <v>12216.050000000001</v>
      </c>
      <c r="D384" s="12">
        <v>22211</v>
      </c>
      <c r="E384" s="54">
        <v>2009.06</v>
      </c>
      <c r="F384" s="53" t="s">
        <v>2</v>
      </c>
      <c r="G384" s="53" t="s">
        <v>338</v>
      </c>
      <c r="H384" s="33">
        <v>1</v>
      </c>
    </row>
    <row r="385" spans="1:8" s="33" customFormat="1" ht="20.100000000000001" customHeight="1" x14ac:dyDescent="0.15">
      <c r="A385" s="49">
        <v>381</v>
      </c>
      <c r="B385" s="53" t="s">
        <v>339</v>
      </c>
      <c r="C385" s="12">
        <f t="shared" si="5"/>
        <v>12221.550000000001</v>
      </c>
      <c r="D385" s="12">
        <v>22221</v>
      </c>
      <c r="E385" s="54">
        <v>2009.08</v>
      </c>
      <c r="F385" s="53" t="s">
        <v>2</v>
      </c>
      <c r="G385" s="53" t="s">
        <v>340</v>
      </c>
      <c r="H385" s="33">
        <v>1</v>
      </c>
    </row>
    <row r="386" spans="1:8" s="33" customFormat="1" ht="20.100000000000001" customHeight="1" x14ac:dyDescent="0.15">
      <c r="A386" s="49">
        <v>382</v>
      </c>
      <c r="B386" s="53" t="s">
        <v>341</v>
      </c>
      <c r="C386" s="12">
        <f t="shared" si="5"/>
        <v>12146.750000000002</v>
      </c>
      <c r="D386" s="12">
        <v>22085</v>
      </c>
      <c r="E386" s="54">
        <v>2000.11</v>
      </c>
      <c r="F386" s="53" t="s">
        <v>31</v>
      </c>
      <c r="G386" s="53" t="s">
        <v>309</v>
      </c>
      <c r="H386" s="33">
        <v>16</v>
      </c>
    </row>
    <row r="387" spans="1:8" s="33" customFormat="1" ht="20.100000000000001" customHeight="1" x14ac:dyDescent="0.15">
      <c r="A387" s="49">
        <v>383</v>
      </c>
      <c r="B387" s="53" t="s">
        <v>514</v>
      </c>
      <c r="C387" s="12">
        <f t="shared" si="5"/>
        <v>20515</v>
      </c>
      <c r="D387" s="12">
        <v>37300</v>
      </c>
      <c r="E387" s="54">
        <v>2017.11</v>
      </c>
      <c r="F387" s="53" t="s">
        <v>2</v>
      </c>
      <c r="G387" s="53" t="s">
        <v>183</v>
      </c>
      <c r="H387" s="33">
        <v>1</v>
      </c>
    </row>
    <row r="388" spans="1:8" s="33" customFormat="1" ht="20.100000000000001" customHeight="1" x14ac:dyDescent="0.15">
      <c r="A388" s="49">
        <v>384</v>
      </c>
      <c r="B388" s="53" t="s">
        <v>342</v>
      </c>
      <c r="C388" s="12">
        <f t="shared" si="5"/>
        <v>12146.750000000002</v>
      </c>
      <c r="D388" s="12">
        <v>22085</v>
      </c>
      <c r="E388" s="54">
        <v>2000.11</v>
      </c>
      <c r="F388" s="53" t="s">
        <v>2</v>
      </c>
      <c r="G388" s="53" t="s">
        <v>309</v>
      </c>
      <c r="H388" s="33">
        <v>1</v>
      </c>
    </row>
    <row r="389" spans="1:8" s="33" customFormat="1" ht="20.100000000000001" customHeight="1" x14ac:dyDescent="0.15">
      <c r="A389" s="49">
        <v>385</v>
      </c>
      <c r="B389" s="53" t="s">
        <v>343</v>
      </c>
      <c r="C389" s="12">
        <f t="shared" ref="C389:C452" si="6">0.55*D389</f>
        <v>11302.500000000002</v>
      </c>
      <c r="D389" s="12">
        <v>20550</v>
      </c>
      <c r="E389" s="56">
        <v>2009.07</v>
      </c>
      <c r="F389" s="53" t="s">
        <v>2</v>
      </c>
      <c r="G389" s="53" t="s">
        <v>344</v>
      </c>
      <c r="H389" s="33">
        <v>1</v>
      </c>
    </row>
    <row r="390" spans="1:8" s="33" customFormat="1" ht="20.100000000000001" customHeight="1" x14ac:dyDescent="0.15">
      <c r="A390" s="49">
        <v>386</v>
      </c>
      <c r="B390" s="53" t="s">
        <v>345</v>
      </c>
      <c r="C390" s="12">
        <f t="shared" si="6"/>
        <v>11302.500000000002</v>
      </c>
      <c r="D390" s="12">
        <v>20550</v>
      </c>
      <c r="E390" s="54">
        <v>2009.09</v>
      </c>
      <c r="F390" s="53" t="s">
        <v>2</v>
      </c>
      <c r="G390" s="53"/>
      <c r="H390" s="33">
        <v>1</v>
      </c>
    </row>
    <row r="391" spans="1:8" s="33" customFormat="1" ht="20.100000000000001" customHeight="1" x14ac:dyDescent="0.15">
      <c r="A391" s="49">
        <v>387</v>
      </c>
      <c r="B391" s="53" t="s">
        <v>346</v>
      </c>
      <c r="C391" s="12">
        <f t="shared" si="6"/>
        <v>11561.000000000002</v>
      </c>
      <c r="D391" s="12">
        <v>21020</v>
      </c>
      <c r="E391" s="54">
        <v>2015.01</v>
      </c>
      <c r="F391" s="53" t="s">
        <v>2</v>
      </c>
      <c r="G391" s="53" t="s">
        <v>309</v>
      </c>
      <c r="H391" s="33">
        <v>1</v>
      </c>
    </row>
    <row r="392" spans="1:8" s="33" customFormat="1" ht="20.100000000000001" customHeight="1" x14ac:dyDescent="0.15">
      <c r="A392" s="49">
        <v>388</v>
      </c>
      <c r="B392" s="53" t="s">
        <v>347</v>
      </c>
      <c r="C392" s="12">
        <f t="shared" si="6"/>
        <v>11561.000000000002</v>
      </c>
      <c r="D392" s="12">
        <v>21020</v>
      </c>
      <c r="E392" s="54">
        <v>2015.04</v>
      </c>
      <c r="F392" s="53" t="s">
        <v>2</v>
      </c>
      <c r="G392" s="53" t="s">
        <v>309</v>
      </c>
      <c r="H392" s="33">
        <v>1</v>
      </c>
    </row>
    <row r="393" spans="1:8" s="33" customFormat="1" ht="20.100000000000001" customHeight="1" x14ac:dyDescent="0.15">
      <c r="A393" s="49">
        <v>389</v>
      </c>
      <c r="B393" s="53" t="s">
        <v>348</v>
      </c>
      <c r="C393" s="12">
        <f t="shared" si="6"/>
        <v>12146.750000000002</v>
      </c>
      <c r="D393" s="12">
        <v>22085</v>
      </c>
      <c r="E393" s="54">
        <v>2000.09</v>
      </c>
      <c r="F393" s="53" t="s">
        <v>2</v>
      </c>
      <c r="G393" s="53" t="s">
        <v>309</v>
      </c>
      <c r="H393" s="33">
        <v>1</v>
      </c>
    </row>
    <row r="394" spans="1:8" s="33" customFormat="1" ht="20.100000000000001" customHeight="1" x14ac:dyDescent="0.15">
      <c r="A394" s="49">
        <v>390</v>
      </c>
      <c r="B394" s="53" t="s">
        <v>349</v>
      </c>
      <c r="C394" s="12">
        <f t="shared" si="6"/>
        <v>11302.500000000002</v>
      </c>
      <c r="D394" s="12">
        <v>20550</v>
      </c>
      <c r="E394" s="54">
        <v>2009.11</v>
      </c>
      <c r="F394" s="53" t="s">
        <v>2</v>
      </c>
      <c r="G394" s="53" t="s">
        <v>350</v>
      </c>
      <c r="H394" s="33">
        <v>1</v>
      </c>
    </row>
    <row r="395" spans="1:8" s="33" customFormat="1" ht="20.100000000000001" customHeight="1" x14ac:dyDescent="0.15">
      <c r="A395" s="49">
        <v>391</v>
      </c>
      <c r="B395" s="53" t="s">
        <v>515</v>
      </c>
      <c r="C395" s="12">
        <f t="shared" si="6"/>
        <v>12181.95</v>
      </c>
      <c r="D395" s="12">
        <v>22149</v>
      </c>
      <c r="E395" s="54">
        <v>2017.04</v>
      </c>
      <c r="F395" s="53" t="s">
        <v>2</v>
      </c>
      <c r="G395" s="53"/>
      <c r="H395" s="33">
        <v>1</v>
      </c>
    </row>
    <row r="396" spans="1:8" s="33" customFormat="1" ht="20.100000000000001" customHeight="1" x14ac:dyDescent="0.25">
      <c r="A396" s="49">
        <v>392</v>
      </c>
      <c r="B396" s="53" t="s">
        <v>657</v>
      </c>
      <c r="C396" s="12">
        <f t="shared" si="6"/>
        <v>43157.950000000004</v>
      </c>
      <c r="D396" s="12">
        <v>78469</v>
      </c>
      <c r="E396" s="54">
        <v>1993.07</v>
      </c>
      <c r="F396" s="53" t="s">
        <v>0</v>
      </c>
      <c r="G396" s="53" t="s">
        <v>658</v>
      </c>
      <c r="H396" s="43">
        <v>7</v>
      </c>
    </row>
    <row r="397" spans="1:8" s="33" customFormat="1" ht="20.100000000000001" customHeight="1" x14ac:dyDescent="0.15">
      <c r="A397" s="49">
        <v>393</v>
      </c>
      <c r="B397" s="53" t="s">
        <v>659</v>
      </c>
      <c r="C397" s="12">
        <f t="shared" si="6"/>
        <v>32638.65</v>
      </c>
      <c r="D397" s="12">
        <v>59343</v>
      </c>
      <c r="E397" s="54">
        <v>2003.09</v>
      </c>
      <c r="F397" s="53" t="s">
        <v>1</v>
      </c>
      <c r="G397" s="53" t="s">
        <v>660</v>
      </c>
      <c r="H397" s="33">
        <v>24</v>
      </c>
    </row>
    <row r="398" spans="1:8" s="33" customFormat="1" ht="20.100000000000001" customHeight="1" x14ac:dyDescent="0.15">
      <c r="A398" s="49">
        <v>394</v>
      </c>
      <c r="B398" s="53" t="s">
        <v>661</v>
      </c>
      <c r="C398" s="12">
        <f t="shared" si="6"/>
        <v>11385.000000000002</v>
      </c>
      <c r="D398" s="12">
        <v>20700</v>
      </c>
      <c r="E398" s="54">
        <v>1993.02</v>
      </c>
      <c r="F398" s="90" t="s">
        <v>2</v>
      </c>
      <c r="G398" s="53" t="s">
        <v>662</v>
      </c>
      <c r="H398" s="33">
        <v>1</v>
      </c>
    </row>
    <row r="399" spans="1:8" s="33" customFormat="1" ht="20.100000000000001" customHeight="1" x14ac:dyDescent="0.15">
      <c r="A399" s="49">
        <v>395</v>
      </c>
      <c r="B399" s="53" t="s">
        <v>351</v>
      </c>
      <c r="C399" s="12">
        <f t="shared" si="6"/>
        <v>19534.900000000001</v>
      </c>
      <c r="D399" s="12">
        <v>35518</v>
      </c>
      <c r="E399" s="54">
        <v>2009.04</v>
      </c>
      <c r="F399" s="53" t="s">
        <v>69</v>
      </c>
      <c r="G399" s="53"/>
      <c r="H399" s="33">
        <v>29</v>
      </c>
    </row>
    <row r="400" spans="1:8" s="33" customFormat="1" ht="20.100000000000001" customHeight="1" x14ac:dyDescent="0.25">
      <c r="A400" s="49">
        <v>396</v>
      </c>
      <c r="B400" s="53" t="s">
        <v>663</v>
      </c>
      <c r="C400" s="12">
        <f t="shared" si="6"/>
        <v>20900</v>
      </c>
      <c r="D400" s="12">
        <v>38000</v>
      </c>
      <c r="E400" s="54">
        <v>2007.05</v>
      </c>
      <c r="F400" s="53" t="s">
        <v>0</v>
      </c>
      <c r="G400" s="53" t="s">
        <v>664</v>
      </c>
      <c r="H400" s="43">
        <v>7</v>
      </c>
    </row>
    <row r="401" spans="1:8" s="33" customFormat="1" ht="20.100000000000001" customHeight="1" x14ac:dyDescent="0.15">
      <c r="A401" s="49">
        <v>397</v>
      </c>
      <c r="B401" s="53" t="s">
        <v>352</v>
      </c>
      <c r="C401" s="12">
        <f t="shared" si="6"/>
        <v>20900</v>
      </c>
      <c r="D401" s="12">
        <v>38000</v>
      </c>
      <c r="E401" s="54">
        <v>2016.11</v>
      </c>
      <c r="F401" s="53" t="s">
        <v>13</v>
      </c>
      <c r="G401" s="53"/>
      <c r="H401" s="33">
        <v>1</v>
      </c>
    </row>
    <row r="402" spans="1:8" s="33" customFormat="1" ht="20.100000000000001" customHeight="1" x14ac:dyDescent="0.25">
      <c r="A402" s="49">
        <v>398</v>
      </c>
      <c r="B402" s="53" t="s">
        <v>665</v>
      </c>
      <c r="C402" s="12">
        <f t="shared" si="6"/>
        <v>45313.4</v>
      </c>
      <c r="D402" s="12">
        <v>82388</v>
      </c>
      <c r="E402" s="54">
        <v>2019.06</v>
      </c>
      <c r="F402" s="53" t="s">
        <v>0</v>
      </c>
      <c r="G402" s="53"/>
      <c r="H402" s="43">
        <v>7</v>
      </c>
    </row>
    <row r="403" spans="1:8" s="33" customFormat="1" ht="20.100000000000001" customHeight="1" x14ac:dyDescent="0.25">
      <c r="A403" s="49">
        <v>399</v>
      </c>
      <c r="B403" s="53" t="s">
        <v>353</v>
      </c>
      <c r="C403" s="12">
        <f t="shared" si="6"/>
        <v>45210.000000000007</v>
      </c>
      <c r="D403" s="12">
        <v>82200</v>
      </c>
      <c r="E403" s="54">
        <v>2016.11</v>
      </c>
      <c r="F403" s="53" t="s">
        <v>0</v>
      </c>
      <c r="G403" s="53"/>
      <c r="H403" s="43">
        <v>7</v>
      </c>
    </row>
    <row r="404" spans="1:8" s="33" customFormat="1" ht="20.100000000000001" customHeight="1" x14ac:dyDescent="0.25">
      <c r="A404" s="49">
        <v>400</v>
      </c>
      <c r="B404" s="53" t="s">
        <v>354</v>
      </c>
      <c r="C404" s="12">
        <f t="shared" si="6"/>
        <v>45100.000000000007</v>
      </c>
      <c r="D404" s="12">
        <v>82000</v>
      </c>
      <c r="E404" s="56">
        <v>2008.1</v>
      </c>
      <c r="F404" s="53" t="s">
        <v>0</v>
      </c>
      <c r="G404" s="53"/>
      <c r="H404" s="43">
        <v>7</v>
      </c>
    </row>
    <row r="405" spans="1:8" s="33" customFormat="1" ht="20.100000000000001" customHeight="1" x14ac:dyDescent="0.15">
      <c r="A405" s="49">
        <v>401</v>
      </c>
      <c r="B405" s="53" t="s">
        <v>516</v>
      </c>
      <c r="C405" s="12">
        <f t="shared" si="6"/>
        <v>20900</v>
      </c>
      <c r="D405" s="12">
        <v>38000</v>
      </c>
      <c r="E405" s="54">
        <v>2017.02</v>
      </c>
      <c r="F405" s="53" t="s">
        <v>13</v>
      </c>
      <c r="G405" s="53"/>
      <c r="H405" s="33">
        <v>1</v>
      </c>
    </row>
    <row r="406" spans="1:8" s="33" customFormat="1" ht="20.100000000000001" customHeight="1" x14ac:dyDescent="0.25">
      <c r="A406" s="49">
        <v>402</v>
      </c>
      <c r="B406" s="53" t="s">
        <v>666</v>
      </c>
      <c r="C406" s="12">
        <f t="shared" si="6"/>
        <v>47204.850000000006</v>
      </c>
      <c r="D406" s="12">
        <v>85827</v>
      </c>
      <c r="E406" s="56">
        <v>1992.12</v>
      </c>
      <c r="F406" s="53" t="s">
        <v>0</v>
      </c>
      <c r="G406" s="53" t="s">
        <v>667</v>
      </c>
      <c r="H406" s="43">
        <v>7</v>
      </c>
    </row>
    <row r="407" spans="1:8" s="33" customFormat="1" ht="20.100000000000001" customHeight="1" x14ac:dyDescent="0.25">
      <c r="A407" s="49">
        <v>403</v>
      </c>
      <c r="B407" s="53" t="s">
        <v>668</v>
      </c>
      <c r="C407" s="12">
        <f t="shared" si="6"/>
        <v>43626.55</v>
      </c>
      <c r="D407" s="12">
        <v>79321</v>
      </c>
      <c r="E407" s="54">
        <v>2001.03</v>
      </c>
      <c r="F407" s="53" t="s">
        <v>11</v>
      </c>
      <c r="G407" s="53" t="s">
        <v>669</v>
      </c>
      <c r="H407" s="43">
        <v>7</v>
      </c>
    </row>
    <row r="408" spans="1:8" s="33" customFormat="1" ht="20.100000000000001" customHeight="1" x14ac:dyDescent="0.25">
      <c r="A408" s="49">
        <v>404</v>
      </c>
      <c r="B408" s="53" t="s">
        <v>670</v>
      </c>
      <c r="C408" s="12">
        <f t="shared" si="6"/>
        <v>11375.1</v>
      </c>
      <c r="D408" s="12">
        <v>20682</v>
      </c>
      <c r="E408" s="54">
        <v>1993.03</v>
      </c>
      <c r="F408" s="53" t="s">
        <v>11</v>
      </c>
      <c r="G408" s="53" t="s">
        <v>671</v>
      </c>
      <c r="H408" s="43">
        <v>7</v>
      </c>
    </row>
    <row r="409" spans="1:8" s="33" customFormat="1" ht="20.100000000000001" customHeight="1" x14ac:dyDescent="0.15">
      <c r="A409" s="49">
        <v>405</v>
      </c>
      <c r="B409" s="53" t="s">
        <v>355</v>
      </c>
      <c r="C409" s="12">
        <f t="shared" si="6"/>
        <v>46230.8</v>
      </c>
      <c r="D409" s="12">
        <v>84056</v>
      </c>
      <c r="E409" s="54">
        <v>2016.06</v>
      </c>
      <c r="F409" s="53" t="s">
        <v>9</v>
      </c>
      <c r="G409" s="53"/>
      <c r="H409" s="33">
        <v>15</v>
      </c>
    </row>
    <row r="410" spans="1:8" s="33" customFormat="1" ht="20.100000000000001" customHeight="1" x14ac:dyDescent="0.15">
      <c r="A410" s="49">
        <v>406</v>
      </c>
      <c r="B410" s="53" t="s">
        <v>517</v>
      </c>
      <c r="C410" s="12">
        <f t="shared" si="6"/>
        <v>46200.000000000007</v>
      </c>
      <c r="D410" s="12">
        <v>84000</v>
      </c>
      <c r="E410" s="54">
        <v>2017.09</v>
      </c>
      <c r="F410" s="53" t="s">
        <v>9</v>
      </c>
      <c r="G410" s="53"/>
      <c r="H410" s="33">
        <v>15</v>
      </c>
    </row>
    <row r="411" spans="1:8" s="33" customFormat="1" ht="20.100000000000001" customHeight="1" x14ac:dyDescent="0.15">
      <c r="A411" s="49">
        <v>407</v>
      </c>
      <c r="B411" s="53" t="s">
        <v>356</v>
      </c>
      <c r="C411" s="12">
        <f t="shared" si="6"/>
        <v>45388.200000000004</v>
      </c>
      <c r="D411" s="12">
        <v>82524</v>
      </c>
      <c r="E411" s="54">
        <v>2004.08</v>
      </c>
      <c r="F411" s="53" t="s">
        <v>9</v>
      </c>
      <c r="G411" s="53"/>
      <c r="H411" s="33">
        <v>15</v>
      </c>
    </row>
    <row r="412" spans="1:8" s="33" customFormat="1" ht="20.100000000000001" customHeight="1" x14ac:dyDescent="0.25">
      <c r="A412" s="49">
        <v>408</v>
      </c>
      <c r="B412" s="11" t="s">
        <v>765</v>
      </c>
      <c r="C412" s="97">
        <f t="shared" si="6"/>
        <v>43168.4</v>
      </c>
      <c r="D412" s="13">
        <v>78488</v>
      </c>
      <c r="E412" s="55">
        <v>1990.06</v>
      </c>
      <c r="F412" s="11" t="s">
        <v>0</v>
      </c>
      <c r="G412" s="11" t="s">
        <v>766</v>
      </c>
      <c r="H412" s="43">
        <v>7</v>
      </c>
    </row>
    <row r="413" spans="1:8" s="33" customFormat="1" ht="20.100000000000001" customHeight="1" x14ac:dyDescent="0.15">
      <c r="A413" s="49">
        <v>409</v>
      </c>
      <c r="B413" s="53" t="s">
        <v>357</v>
      </c>
      <c r="C413" s="12">
        <f t="shared" si="6"/>
        <v>46200.000000000007</v>
      </c>
      <c r="D413" s="12">
        <v>84000</v>
      </c>
      <c r="E413" s="54">
        <v>2016.08</v>
      </c>
      <c r="F413" s="53" t="s">
        <v>9</v>
      </c>
      <c r="G413" s="53"/>
      <c r="H413" s="33">
        <v>15</v>
      </c>
    </row>
    <row r="414" spans="1:8" s="33" customFormat="1" ht="20.100000000000001" customHeight="1" x14ac:dyDescent="0.15">
      <c r="A414" s="49">
        <v>410</v>
      </c>
      <c r="B414" s="53" t="s">
        <v>358</v>
      </c>
      <c r="C414" s="12">
        <f t="shared" si="6"/>
        <v>46200.000000000007</v>
      </c>
      <c r="D414" s="12">
        <v>84000</v>
      </c>
      <c r="E414" s="54">
        <v>2016.08</v>
      </c>
      <c r="F414" s="53" t="s">
        <v>9</v>
      </c>
      <c r="G414" s="53"/>
      <c r="H414" s="33">
        <v>15</v>
      </c>
    </row>
    <row r="415" spans="1:8" s="33" customFormat="1" ht="20.100000000000001" customHeight="1" x14ac:dyDescent="0.15">
      <c r="A415" s="49">
        <v>411</v>
      </c>
      <c r="B415" s="53" t="s">
        <v>518</v>
      </c>
      <c r="C415" s="12">
        <f t="shared" si="6"/>
        <v>12170.95</v>
      </c>
      <c r="D415" s="12">
        <v>22129</v>
      </c>
      <c r="E415" s="54">
        <v>2017.01</v>
      </c>
      <c r="F415" s="53" t="s">
        <v>48</v>
      </c>
      <c r="G415" s="53"/>
      <c r="H415" s="33">
        <v>28</v>
      </c>
    </row>
    <row r="416" spans="1:8" s="33" customFormat="1" ht="20.100000000000001" customHeight="1" x14ac:dyDescent="0.15">
      <c r="A416" s="49">
        <v>412</v>
      </c>
      <c r="B416" s="53" t="s">
        <v>519</v>
      </c>
      <c r="C416" s="12">
        <f t="shared" si="6"/>
        <v>46311.65</v>
      </c>
      <c r="D416" s="12">
        <v>84203</v>
      </c>
      <c r="E416" s="54">
        <v>2017.06</v>
      </c>
      <c r="F416" s="53" t="s">
        <v>9</v>
      </c>
      <c r="G416" s="53"/>
      <c r="H416" s="33">
        <v>15</v>
      </c>
    </row>
    <row r="417" spans="1:8" s="33" customFormat="1" ht="20.100000000000001" customHeight="1" x14ac:dyDescent="0.15">
      <c r="A417" s="49">
        <v>413</v>
      </c>
      <c r="B417" s="53" t="s">
        <v>672</v>
      </c>
      <c r="C417" s="12">
        <f t="shared" si="6"/>
        <v>12100.000000000002</v>
      </c>
      <c r="D417" s="12">
        <v>22000</v>
      </c>
      <c r="E417" s="54">
        <v>2019.07</v>
      </c>
      <c r="F417" s="53" t="s">
        <v>9</v>
      </c>
      <c r="G417" s="53" t="s">
        <v>183</v>
      </c>
      <c r="H417" s="33">
        <v>15</v>
      </c>
    </row>
    <row r="418" spans="1:8" s="33" customFormat="1" ht="20.100000000000001" customHeight="1" x14ac:dyDescent="0.15">
      <c r="A418" s="49">
        <v>414</v>
      </c>
      <c r="B418" s="53" t="s">
        <v>673</v>
      </c>
      <c r="C418" s="12">
        <f t="shared" si="6"/>
        <v>12100.000000000002</v>
      </c>
      <c r="D418" s="12">
        <v>22000</v>
      </c>
      <c r="E418" s="54">
        <v>2019.01</v>
      </c>
      <c r="F418" s="53" t="s">
        <v>9</v>
      </c>
      <c r="G418" s="53" t="s">
        <v>183</v>
      </c>
      <c r="H418" s="33">
        <v>15</v>
      </c>
    </row>
    <row r="419" spans="1:8" s="33" customFormat="1" ht="20.100000000000001" customHeight="1" x14ac:dyDescent="0.15">
      <c r="A419" s="49">
        <v>415</v>
      </c>
      <c r="B419" s="53" t="s">
        <v>359</v>
      </c>
      <c r="C419" s="12">
        <f t="shared" si="6"/>
        <v>46200.000000000007</v>
      </c>
      <c r="D419" s="12">
        <v>84000</v>
      </c>
      <c r="E419" s="54">
        <v>2016.06</v>
      </c>
      <c r="F419" s="53" t="s">
        <v>9</v>
      </c>
      <c r="G419" s="53"/>
      <c r="H419" s="33">
        <v>15</v>
      </c>
    </row>
    <row r="420" spans="1:8" s="33" customFormat="1" ht="20.100000000000001" customHeight="1" x14ac:dyDescent="0.15">
      <c r="A420" s="49">
        <v>416</v>
      </c>
      <c r="B420" s="53" t="s">
        <v>360</v>
      </c>
      <c r="C420" s="12">
        <f t="shared" si="6"/>
        <v>46200.000000000007</v>
      </c>
      <c r="D420" s="12">
        <v>84000</v>
      </c>
      <c r="E420" s="54">
        <v>2016.04</v>
      </c>
      <c r="F420" s="53" t="s">
        <v>9</v>
      </c>
      <c r="G420" s="53"/>
      <c r="H420" s="33">
        <v>15</v>
      </c>
    </row>
    <row r="421" spans="1:8" s="33" customFormat="1" ht="20.100000000000001" customHeight="1" x14ac:dyDescent="0.15">
      <c r="A421" s="49">
        <v>417</v>
      </c>
      <c r="B421" s="53" t="s">
        <v>674</v>
      </c>
      <c r="C421" s="12">
        <f t="shared" si="6"/>
        <v>12100.000000000002</v>
      </c>
      <c r="D421" s="12">
        <v>22000</v>
      </c>
      <c r="E421" s="54">
        <v>2019.11</v>
      </c>
      <c r="F421" s="53" t="s">
        <v>9</v>
      </c>
      <c r="G421" s="53" t="s">
        <v>183</v>
      </c>
      <c r="H421" s="33">
        <v>15</v>
      </c>
    </row>
    <row r="422" spans="1:8" s="33" customFormat="1" ht="20.100000000000001" customHeight="1" x14ac:dyDescent="0.15">
      <c r="A422" s="49">
        <v>418</v>
      </c>
      <c r="B422" s="53" t="s">
        <v>520</v>
      </c>
      <c r="C422" s="12">
        <f t="shared" si="6"/>
        <v>46311.65</v>
      </c>
      <c r="D422" s="12">
        <v>84203</v>
      </c>
      <c r="E422" s="54">
        <v>2017.07</v>
      </c>
      <c r="F422" s="53" t="s">
        <v>9</v>
      </c>
      <c r="G422" s="53"/>
      <c r="H422" s="33">
        <v>15</v>
      </c>
    </row>
    <row r="423" spans="1:8" s="33" customFormat="1" ht="20.100000000000001" customHeight="1" x14ac:dyDescent="0.15">
      <c r="A423" s="49">
        <v>419</v>
      </c>
      <c r="B423" s="53" t="s">
        <v>361</v>
      </c>
      <c r="C423" s="12">
        <f t="shared" si="6"/>
        <v>46200.000000000007</v>
      </c>
      <c r="D423" s="12">
        <v>84000</v>
      </c>
      <c r="E423" s="54">
        <v>2016.03</v>
      </c>
      <c r="F423" s="53" t="s">
        <v>9</v>
      </c>
      <c r="G423" s="53"/>
      <c r="H423" s="33">
        <v>15</v>
      </c>
    </row>
    <row r="424" spans="1:8" s="33" customFormat="1" ht="20.100000000000001" customHeight="1" x14ac:dyDescent="0.15">
      <c r="A424" s="49">
        <v>420</v>
      </c>
      <c r="B424" s="53" t="s">
        <v>362</v>
      </c>
      <c r="C424" s="12">
        <f t="shared" si="6"/>
        <v>46200.000000000007</v>
      </c>
      <c r="D424" s="12">
        <v>84000</v>
      </c>
      <c r="E424" s="54">
        <v>2016.07</v>
      </c>
      <c r="F424" s="53" t="s">
        <v>9</v>
      </c>
      <c r="G424" s="53"/>
      <c r="H424" s="33">
        <v>15</v>
      </c>
    </row>
    <row r="425" spans="1:8" s="33" customFormat="1" ht="20.100000000000001" customHeight="1" x14ac:dyDescent="0.25">
      <c r="A425" s="49">
        <v>421</v>
      </c>
      <c r="B425" s="53" t="s">
        <v>363</v>
      </c>
      <c r="C425" s="12">
        <f t="shared" si="6"/>
        <v>45650.000000000007</v>
      </c>
      <c r="D425" s="12">
        <v>83000</v>
      </c>
      <c r="E425" s="56">
        <v>2015.1</v>
      </c>
      <c r="F425" s="53" t="s">
        <v>38</v>
      </c>
      <c r="G425" s="53"/>
      <c r="H425" s="43">
        <v>35</v>
      </c>
    </row>
    <row r="426" spans="1:8" s="33" customFormat="1" ht="20.100000000000001" customHeight="1" x14ac:dyDescent="0.15">
      <c r="A426" s="49">
        <v>422</v>
      </c>
      <c r="B426" s="53" t="s">
        <v>521</v>
      </c>
      <c r="C426" s="12">
        <f t="shared" si="6"/>
        <v>43390.05</v>
      </c>
      <c r="D426" s="12">
        <v>78891</v>
      </c>
      <c r="E426" s="54">
        <v>2017.07</v>
      </c>
      <c r="F426" s="53" t="s">
        <v>16</v>
      </c>
      <c r="G426" s="53"/>
      <c r="H426" s="33">
        <v>14</v>
      </c>
    </row>
    <row r="427" spans="1:8" s="33" customFormat="1" ht="20.100000000000001" customHeight="1" x14ac:dyDescent="0.25">
      <c r="A427" s="49">
        <v>423</v>
      </c>
      <c r="B427" s="53" t="s">
        <v>364</v>
      </c>
      <c r="C427" s="12">
        <f t="shared" si="6"/>
        <v>45650.000000000007</v>
      </c>
      <c r="D427" s="12">
        <v>83000</v>
      </c>
      <c r="E427" s="54">
        <v>2015.06</v>
      </c>
      <c r="F427" s="53" t="s">
        <v>38</v>
      </c>
      <c r="G427" s="53"/>
      <c r="H427" s="43">
        <v>35</v>
      </c>
    </row>
    <row r="428" spans="1:8" s="33" customFormat="1" ht="20.100000000000001" customHeight="1" x14ac:dyDescent="0.25">
      <c r="A428" s="49">
        <v>424</v>
      </c>
      <c r="B428" s="53" t="s">
        <v>675</v>
      </c>
      <c r="C428" s="12">
        <f t="shared" si="6"/>
        <v>11385.000000000002</v>
      </c>
      <c r="D428" s="12">
        <v>20700</v>
      </c>
      <c r="E428" s="54">
        <v>1994.03</v>
      </c>
      <c r="F428" s="53" t="s">
        <v>0</v>
      </c>
      <c r="G428" s="53" t="s">
        <v>676</v>
      </c>
      <c r="H428" s="43">
        <v>7</v>
      </c>
    </row>
    <row r="429" spans="1:8" s="33" customFormat="1" ht="20.100000000000001" customHeight="1" x14ac:dyDescent="0.15">
      <c r="A429" s="49">
        <v>425</v>
      </c>
      <c r="B429" s="53" t="s">
        <v>365</v>
      </c>
      <c r="C429" s="12">
        <f t="shared" si="6"/>
        <v>33130.350000000006</v>
      </c>
      <c r="D429" s="12">
        <v>60237</v>
      </c>
      <c r="E429" s="54">
        <v>2005.01</v>
      </c>
      <c r="F429" s="53" t="s">
        <v>493</v>
      </c>
      <c r="G429" s="53" t="s">
        <v>366</v>
      </c>
      <c r="H429" s="33">
        <v>32</v>
      </c>
    </row>
    <row r="430" spans="1:8" s="33" customFormat="1" ht="20.100000000000001" customHeight="1" x14ac:dyDescent="0.15">
      <c r="A430" s="49">
        <v>426</v>
      </c>
      <c r="B430" s="53" t="s">
        <v>367</v>
      </c>
      <c r="C430" s="12">
        <f t="shared" si="6"/>
        <v>20977</v>
      </c>
      <c r="D430" s="12">
        <v>38140</v>
      </c>
      <c r="E430" s="54">
        <v>2016.04</v>
      </c>
      <c r="F430" s="53" t="s">
        <v>16</v>
      </c>
      <c r="G430" s="53"/>
      <c r="H430" s="33">
        <v>14</v>
      </c>
    </row>
    <row r="431" spans="1:8" s="33" customFormat="1" ht="20.100000000000001" customHeight="1" x14ac:dyDescent="0.15">
      <c r="A431" s="49">
        <v>427</v>
      </c>
      <c r="B431" s="53" t="s">
        <v>368</v>
      </c>
      <c r="C431" s="12">
        <f t="shared" si="6"/>
        <v>46273.15</v>
      </c>
      <c r="D431" s="12">
        <v>84133</v>
      </c>
      <c r="E431" s="54">
        <v>2015.07</v>
      </c>
      <c r="F431" s="53" t="s">
        <v>16</v>
      </c>
      <c r="G431" s="53"/>
      <c r="H431" s="33">
        <v>14</v>
      </c>
    </row>
    <row r="432" spans="1:8" s="33" customFormat="1" ht="20.100000000000001" customHeight="1" x14ac:dyDescent="0.15">
      <c r="A432" s="49">
        <v>428</v>
      </c>
      <c r="B432" s="53" t="s">
        <v>369</v>
      </c>
      <c r="C432" s="12">
        <f t="shared" si="6"/>
        <v>45100.000000000007</v>
      </c>
      <c r="D432" s="12">
        <v>82000</v>
      </c>
      <c r="E432" s="54">
        <v>2013.09</v>
      </c>
      <c r="F432" s="53" t="s">
        <v>40</v>
      </c>
      <c r="G432" s="53"/>
      <c r="H432" s="33">
        <v>16</v>
      </c>
    </row>
    <row r="433" spans="1:8" s="33" customFormat="1" ht="20.100000000000001" customHeight="1" x14ac:dyDescent="0.15">
      <c r="A433" s="49">
        <v>429</v>
      </c>
      <c r="B433" s="53" t="s">
        <v>42</v>
      </c>
      <c r="C433" s="12">
        <f t="shared" si="6"/>
        <v>45100.000000000007</v>
      </c>
      <c r="D433" s="12">
        <v>82000</v>
      </c>
      <c r="E433" s="54">
        <v>2014.05</v>
      </c>
      <c r="F433" s="53" t="s">
        <v>40</v>
      </c>
      <c r="G433" s="53"/>
      <c r="H433" s="33">
        <v>16</v>
      </c>
    </row>
    <row r="434" spans="1:8" s="33" customFormat="1" ht="20.100000000000001" customHeight="1" x14ac:dyDescent="0.15">
      <c r="A434" s="49">
        <v>430</v>
      </c>
      <c r="B434" s="11" t="s">
        <v>767</v>
      </c>
      <c r="C434" s="13">
        <f t="shared" si="6"/>
        <v>45328.800000000003</v>
      </c>
      <c r="D434" s="13">
        <v>82416</v>
      </c>
      <c r="E434" s="17">
        <v>2020.01</v>
      </c>
      <c r="F434" s="11" t="s">
        <v>47</v>
      </c>
      <c r="G434" s="11"/>
      <c r="H434" s="33">
        <v>14</v>
      </c>
    </row>
    <row r="435" spans="1:8" s="33" customFormat="1" ht="20.100000000000001" customHeight="1" x14ac:dyDescent="0.15">
      <c r="A435" s="49">
        <v>431</v>
      </c>
      <c r="B435" s="53" t="s">
        <v>590</v>
      </c>
      <c r="C435" s="12">
        <f t="shared" si="6"/>
        <v>43390.05</v>
      </c>
      <c r="D435" s="12">
        <v>78891</v>
      </c>
      <c r="E435" s="56">
        <v>2018.01</v>
      </c>
      <c r="F435" s="53" t="s">
        <v>47</v>
      </c>
      <c r="G435" s="53"/>
      <c r="H435" s="33">
        <v>14</v>
      </c>
    </row>
    <row r="436" spans="1:8" s="33" customFormat="1" ht="20.100000000000001" customHeight="1" x14ac:dyDescent="0.15">
      <c r="A436" s="49">
        <v>432</v>
      </c>
      <c r="B436" s="53" t="s">
        <v>370</v>
      </c>
      <c r="C436" s="12">
        <f t="shared" si="6"/>
        <v>46200.000000000007</v>
      </c>
      <c r="D436" s="12">
        <v>84000</v>
      </c>
      <c r="E436" s="56">
        <v>2016.03</v>
      </c>
      <c r="F436" s="53" t="s">
        <v>141</v>
      </c>
      <c r="G436" s="53"/>
      <c r="H436" s="33">
        <v>30</v>
      </c>
    </row>
    <row r="437" spans="1:8" s="33" customFormat="1" ht="20.100000000000001" customHeight="1" x14ac:dyDescent="0.15">
      <c r="A437" s="49">
        <v>433</v>
      </c>
      <c r="B437" s="53" t="s">
        <v>371</v>
      </c>
      <c r="C437" s="12">
        <f t="shared" si="6"/>
        <v>33118.800000000003</v>
      </c>
      <c r="D437" s="12">
        <v>60216</v>
      </c>
      <c r="E437" s="56">
        <v>2004.1</v>
      </c>
      <c r="F437" s="53" t="s">
        <v>29</v>
      </c>
      <c r="G437" s="53" t="s">
        <v>372</v>
      </c>
      <c r="H437" s="33">
        <v>32</v>
      </c>
    </row>
    <row r="438" spans="1:8" s="33" customFormat="1" ht="20.100000000000001" customHeight="1" x14ac:dyDescent="0.15">
      <c r="A438" s="49">
        <v>434</v>
      </c>
      <c r="B438" s="11" t="s">
        <v>768</v>
      </c>
      <c r="C438" s="13">
        <f t="shared" si="6"/>
        <v>12623.6</v>
      </c>
      <c r="D438" s="13">
        <v>22952</v>
      </c>
      <c r="E438" s="55">
        <v>2003.01</v>
      </c>
      <c r="F438" s="11" t="s">
        <v>40</v>
      </c>
      <c r="G438" s="11" t="s">
        <v>769</v>
      </c>
      <c r="H438" s="33">
        <v>16</v>
      </c>
    </row>
    <row r="439" spans="1:8" s="33" customFormat="1" ht="20.100000000000001" customHeight="1" x14ac:dyDescent="0.15">
      <c r="A439" s="49">
        <v>435</v>
      </c>
      <c r="B439" s="53" t="s">
        <v>677</v>
      </c>
      <c r="C439" s="12">
        <f t="shared" si="6"/>
        <v>12743.500000000002</v>
      </c>
      <c r="D439" s="12">
        <v>23170</v>
      </c>
      <c r="E439" s="54">
        <v>2004.11</v>
      </c>
      <c r="F439" s="53" t="s">
        <v>40</v>
      </c>
      <c r="G439" s="53" t="s">
        <v>678</v>
      </c>
      <c r="H439" s="33">
        <v>16</v>
      </c>
    </row>
    <row r="440" spans="1:8" s="33" customFormat="1" ht="20.100000000000001" customHeight="1" x14ac:dyDescent="0.15">
      <c r="A440" s="49">
        <v>436</v>
      </c>
      <c r="B440" s="53" t="s">
        <v>373</v>
      </c>
      <c r="C440" s="12">
        <f t="shared" si="6"/>
        <v>45100.000000000007</v>
      </c>
      <c r="D440" s="12">
        <v>82000</v>
      </c>
      <c r="E440" s="54">
        <v>2009.01</v>
      </c>
      <c r="F440" s="53" t="s">
        <v>16</v>
      </c>
      <c r="G440" s="53"/>
      <c r="H440" s="33">
        <v>14</v>
      </c>
    </row>
    <row r="441" spans="1:8" s="33" customFormat="1" ht="20.100000000000001" customHeight="1" x14ac:dyDescent="0.25">
      <c r="A441" s="49">
        <v>437</v>
      </c>
      <c r="B441" s="53" t="s">
        <v>374</v>
      </c>
      <c r="C441" s="12">
        <f t="shared" si="6"/>
        <v>46207.700000000004</v>
      </c>
      <c r="D441" s="12">
        <v>84014</v>
      </c>
      <c r="E441" s="54">
        <v>2009.01</v>
      </c>
      <c r="F441" s="53" t="s">
        <v>38</v>
      </c>
      <c r="G441" s="53" t="s">
        <v>375</v>
      </c>
      <c r="H441" s="43">
        <v>35</v>
      </c>
    </row>
    <row r="442" spans="1:8" s="33" customFormat="1" ht="20.100000000000001" customHeight="1" x14ac:dyDescent="0.25">
      <c r="A442" s="49">
        <v>438</v>
      </c>
      <c r="B442" s="53" t="s">
        <v>376</v>
      </c>
      <c r="C442" s="12">
        <f t="shared" si="6"/>
        <v>46257.200000000004</v>
      </c>
      <c r="D442" s="12">
        <v>84104</v>
      </c>
      <c r="E442" s="54">
        <v>2008.07</v>
      </c>
      <c r="F442" s="53" t="s">
        <v>38</v>
      </c>
      <c r="G442" s="53" t="s">
        <v>377</v>
      </c>
      <c r="H442" s="43">
        <v>35</v>
      </c>
    </row>
    <row r="443" spans="1:8" s="33" customFormat="1" ht="20.100000000000001" customHeight="1" x14ac:dyDescent="0.15">
      <c r="A443" s="49">
        <v>439</v>
      </c>
      <c r="B443" s="53" t="s">
        <v>522</v>
      </c>
      <c r="C443" s="12">
        <f t="shared" si="6"/>
        <v>45210.000000000007</v>
      </c>
      <c r="D443" s="12">
        <v>82200</v>
      </c>
      <c r="E443" s="54">
        <v>2017.05</v>
      </c>
      <c r="F443" s="53" t="s">
        <v>47</v>
      </c>
      <c r="G443" s="53"/>
      <c r="H443" s="33">
        <v>14</v>
      </c>
    </row>
    <row r="444" spans="1:8" s="33" customFormat="1" ht="20.100000000000001" customHeight="1" x14ac:dyDescent="0.15">
      <c r="A444" s="49">
        <v>440</v>
      </c>
      <c r="B444" s="53" t="s">
        <v>770</v>
      </c>
      <c r="C444" s="12">
        <f t="shared" si="6"/>
        <v>45210.000000000007</v>
      </c>
      <c r="D444" s="12">
        <v>82200</v>
      </c>
      <c r="E444" s="54">
        <v>2019.04</v>
      </c>
      <c r="F444" s="53" t="s">
        <v>47</v>
      </c>
      <c r="G444" s="53"/>
      <c r="H444" s="33">
        <v>14</v>
      </c>
    </row>
    <row r="445" spans="1:8" s="33" customFormat="1" ht="20.100000000000001" customHeight="1" x14ac:dyDescent="0.15">
      <c r="A445" s="49">
        <v>441</v>
      </c>
      <c r="B445" s="53" t="s">
        <v>523</v>
      </c>
      <c r="C445" s="12">
        <f t="shared" si="6"/>
        <v>20900</v>
      </c>
      <c r="D445" s="12">
        <v>38000</v>
      </c>
      <c r="E445" s="54">
        <v>2017.05</v>
      </c>
      <c r="F445" s="53" t="s">
        <v>2</v>
      </c>
      <c r="G445" s="53"/>
      <c r="H445" s="33">
        <v>1</v>
      </c>
    </row>
    <row r="446" spans="1:8" s="33" customFormat="1" ht="20.100000000000001" customHeight="1" x14ac:dyDescent="0.25">
      <c r="A446" s="49">
        <v>442</v>
      </c>
      <c r="B446" s="11" t="s">
        <v>771</v>
      </c>
      <c r="C446" s="13">
        <f t="shared" si="6"/>
        <v>20597.5</v>
      </c>
      <c r="D446" s="13">
        <v>37450</v>
      </c>
      <c r="E446" s="55">
        <v>1995.09</v>
      </c>
      <c r="F446" s="11" t="s">
        <v>0</v>
      </c>
      <c r="G446" s="11" t="s">
        <v>772</v>
      </c>
      <c r="H446" s="43">
        <v>7</v>
      </c>
    </row>
    <row r="447" spans="1:8" s="33" customFormat="1" ht="20.100000000000001" customHeight="1" x14ac:dyDescent="0.15">
      <c r="A447" s="49">
        <v>443</v>
      </c>
      <c r="B447" s="11" t="s">
        <v>773</v>
      </c>
      <c r="C447" s="13">
        <f t="shared" si="6"/>
        <v>12535.6</v>
      </c>
      <c r="D447" s="13">
        <v>22792</v>
      </c>
      <c r="E447" s="55">
        <v>2002.06</v>
      </c>
      <c r="F447" s="11" t="s">
        <v>774</v>
      </c>
      <c r="G447" s="11" t="s">
        <v>775</v>
      </c>
      <c r="H447" s="33">
        <v>34</v>
      </c>
    </row>
    <row r="448" spans="1:8" s="33" customFormat="1" ht="20.100000000000001" customHeight="1" x14ac:dyDescent="0.15">
      <c r="A448" s="49">
        <v>444</v>
      </c>
      <c r="B448" s="53" t="s">
        <v>378</v>
      </c>
      <c r="C448" s="12">
        <f t="shared" si="6"/>
        <v>11399.300000000001</v>
      </c>
      <c r="D448" s="12">
        <v>20726</v>
      </c>
      <c r="E448" s="54">
        <v>1997.07</v>
      </c>
      <c r="F448" s="53" t="s">
        <v>31</v>
      </c>
      <c r="G448" s="53" t="s">
        <v>379</v>
      </c>
      <c r="H448" s="33">
        <v>16</v>
      </c>
    </row>
    <row r="449" spans="1:8" s="33" customFormat="1" ht="20.100000000000001" customHeight="1" x14ac:dyDescent="0.15">
      <c r="A449" s="49">
        <v>445</v>
      </c>
      <c r="B449" s="11" t="s">
        <v>776</v>
      </c>
      <c r="C449" s="13">
        <f t="shared" si="6"/>
        <v>46206.600000000006</v>
      </c>
      <c r="D449" s="13">
        <v>84012</v>
      </c>
      <c r="E449" s="17">
        <v>2020.04</v>
      </c>
      <c r="F449" s="11" t="s">
        <v>47</v>
      </c>
      <c r="G449" s="11"/>
      <c r="H449" s="33">
        <v>14</v>
      </c>
    </row>
    <row r="450" spans="1:8" s="33" customFormat="1" ht="20.100000000000001" customHeight="1" x14ac:dyDescent="0.15">
      <c r="A450" s="49">
        <v>446</v>
      </c>
      <c r="B450" s="11" t="s">
        <v>777</v>
      </c>
      <c r="C450" s="13">
        <f t="shared" si="6"/>
        <v>46206.600000000006</v>
      </c>
      <c r="D450" s="13">
        <v>84012</v>
      </c>
      <c r="E450" s="17">
        <v>2020.01</v>
      </c>
      <c r="F450" s="11" t="s">
        <v>47</v>
      </c>
      <c r="G450" s="11"/>
      <c r="H450" s="33">
        <v>14</v>
      </c>
    </row>
    <row r="451" spans="1:8" s="33" customFormat="1" ht="20.100000000000001" customHeight="1" x14ac:dyDescent="0.15">
      <c r="A451" s="49">
        <v>447</v>
      </c>
      <c r="B451" s="11" t="s">
        <v>778</v>
      </c>
      <c r="C451" s="13">
        <f t="shared" si="6"/>
        <v>46206.600000000006</v>
      </c>
      <c r="D451" s="13">
        <v>84012</v>
      </c>
      <c r="E451" s="17">
        <v>2020.01</v>
      </c>
      <c r="F451" s="11" t="s">
        <v>47</v>
      </c>
      <c r="G451" s="11"/>
      <c r="H451" s="33">
        <v>14</v>
      </c>
    </row>
    <row r="452" spans="1:8" s="33" customFormat="1" ht="20.100000000000001" customHeight="1" x14ac:dyDescent="0.15">
      <c r="A452" s="49">
        <v>448</v>
      </c>
      <c r="B452" s="53" t="s">
        <v>380</v>
      </c>
      <c r="C452" s="12">
        <f t="shared" si="6"/>
        <v>46200.000000000007</v>
      </c>
      <c r="D452" s="12">
        <v>84000</v>
      </c>
      <c r="E452" s="54">
        <v>1999.12</v>
      </c>
      <c r="F452" s="53" t="s">
        <v>2</v>
      </c>
      <c r="G452" s="53"/>
      <c r="H452" s="33">
        <v>1</v>
      </c>
    </row>
    <row r="453" spans="1:8" s="33" customFormat="1" ht="20.100000000000001" customHeight="1" x14ac:dyDescent="0.15">
      <c r="A453" s="49">
        <v>449</v>
      </c>
      <c r="B453" s="53" t="s">
        <v>381</v>
      </c>
      <c r="C453" s="12">
        <f t="shared" ref="C453:C516" si="7">0.55*D453</f>
        <v>44107.8</v>
      </c>
      <c r="D453" s="12">
        <v>80196</v>
      </c>
      <c r="E453" s="54">
        <v>2007.12</v>
      </c>
      <c r="F453" s="53" t="s">
        <v>4</v>
      </c>
      <c r="G453" s="53"/>
      <c r="H453" s="33">
        <v>8</v>
      </c>
    </row>
    <row r="454" spans="1:8" s="33" customFormat="1" ht="20.100000000000001" customHeight="1" x14ac:dyDescent="0.15">
      <c r="A454" s="49">
        <v>450</v>
      </c>
      <c r="B454" s="53" t="s">
        <v>382</v>
      </c>
      <c r="C454" s="12">
        <f t="shared" si="7"/>
        <v>12375.000000000002</v>
      </c>
      <c r="D454" s="12">
        <v>22500</v>
      </c>
      <c r="E454" s="54">
        <v>2007.08</v>
      </c>
      <c r="F454" s="53" t="s">
        <v>85</v>
      </c>
      <c r="G454" s="53"/>
      <c r="H454" s="33">
        <v>2</v>
      </c>
    </row>
    <row r="455" spans="1:8" s="33" customFormat="1" ht="20.100000000000001" customHeight="1" x14ac:dyDescent="0.15">
      <c r="A455" s="49">
        <v>451</v>
      </c>
      <c r="B455" s="53" t="s">
        <v>383</v>
      </c>
      <c r="C455" s="12">
        <f t="shared" si="7"/>
        <v>19250</v>
      </c>
      <c r="D455" s="12">
        <v>35000</v>
      </c>
      <c r="E455" s="54">
        <v>2010.11</v>
      </c>
      <c r="F455" s="53" t="s">
        <v>85</v>
      </c>
      <c r="G455" s="53"/>
      <c r="H455" s="33">
        <v>2</v>
      </c>
    </row>
    <row r="456" spans="1:8" s="33" customFormat="1" ht="20.100000000000001" customHeight="1" x14ac:dyDescent="0.15">
      <c r="A456" s="49">
        <v>452</v>
      </c>
      <c r="B456" s="53" t="s">
        <v>384</v>
      </c>
      <c r="C456" s="12">
        <f t="shared" si="7"/>
        <v>12623.6</v>
      </c>
      <c r="D456" s="12">
        <v>22952</v>
      </c>
      <c r="E456" s="56">
        <v>2008.1</v>
      </c>
      <c r="F456" s="53" t="s">
        <v>85</v>
      </c>
      <c r="G456" s="53"/>
      <c r="H456" s="33">
        <v>2</v>
      </c>
    </row>
    <row r="457" spans="1:8" s="33" customFormat="1" ht="20.100000000000001" customHeight="1" x14ac:dyDescent="0.15">
      <c r="A457" s="49">
        <v>453</v>
      </c>
      <c r="B457" s="53" t="s">
        <v>385</v>
      </c>
      <c r="C457" s="12">
        <f t="shared" si="7"/>
        <v>32665.600000000002</v>
      </c>
      <c r="D457" s="12">
        <v>59392</v>
      </c>
      <c r="E457" s="54">
        <v>2004.12</v>
      </c>
      <c r="F457" s="53" t="s">
        <v>2</v>
      </c>
      <c r="G457" s="53"/>
      <c r="H457" s="33">
        <v>1</v>
      </c>
    </row>
    <row r="458" spans="1:8" s="33" customFormat="1" ht="20.100000000000001" customHeight="1" x14ac:dyDescent="0.15">
      <c r="A458" s="49">
        <v>454</v>
      </c>
      <c r="B458" s="11" t="s">
        <v>779</v>
      </c>
      <c r="C458" s="13">
        <f t="shared" si="7"/>
        <v>46206.600000000006</v>
      </c>
      <c r="D458" s="13">
        <v>84012</v>
      </c>
      <c r="E458" s="17">
        <v>2020.01</v>
      </c>
      <c r="F458" s="11" t="s">
        <v>47</v>
      </c>
      <c r="G458" s="11"/>
      <c r="H458" s="33">
        <v>14</v>
      </c>
    </row>
    <row r="459" spans="1:8" s="33" customFormat="1" ht="20.100000000000001" customHeight="1" x14ac:dyDescent="0.15">
      <c r="A459" s="49">
        <v>455</v>
      </c>
      <c r="B459" s="53" t="s">
        <v>386</v>
      </c>
      <c r="C459" s="12">
        <f t="shared" si="7"/>
        <v>41250</v>
      </c>
      <c r="D459" s="12">
        <v>75000</v>
      </c>
      <c r="E459" s="56">
        <v>2008.1</v>
      </c>
      <c r="F459" s="53" t="s">
        <v>2</v>
      </c>
      <c r="G459" s="53"/>
      <c r="H459" s="33">
        <v>1</v>
      </c>
    </row>
    <row r="460" spans="1:8" s="33" customFormat="1" ht="20.100000000000001" customHeight="1" x14ac:dyDescent="0.15">
      <c r="A460" s="49">
        <v>456</v>
      </c>
      <c r="B460" s="53" t="s">
        <v>591</v>
      </c>
      <c r="C460" s="12">
        <f t="shared" si="7"/>
        <v>43203.05</v>
      </c>
      <c r="D460" s="12">
        <v>78551</v>
      </c>
      <c r="E460" s="54">
        <v>2001.02</v>
      </c>
      <c r="F460" s="53" t="s">
        <v>31</v>
      </c>
      <c r="G460" s="53" t="s">
        <v>592</v>
      </c>
      <c r="H460" s="33">
        <v>16</v>
      </c>
    </row>
    <row r="461" spans="1:8" s="33" customFormat="1" ht="20.100000000000001" customHeight="1" x14ac:dyDescent="0.25">
      <c r="A461" s="49">
        <v>457</v>
      </c>
      <c r="B461" s="53" t="s">
        <v>524</v>
      </c>
      <c r="C461" s="12">
        <f t="shared" si="7"/>
        <v>20981.4</v>
      </c>
      <c r="D461" s="12">
        <v>38148</v>
      </c>
      <c r="E461" s="54">
        <v>2017.03</v>
      </c>
      <c r="F461" s="53" t="s">
        <v>57</v>
      </c>
      <c r="G461" s="53"/>
      <c r="H461" s="43">
        <v>35</v>
      </c>
    </row>
    <row r="462" spans="1:8" s="33" customFormat="1" ht="20.100000000000001" customHeight="1" x14ac:dyDescent="0.25">
      <c r="A462" s="49">
        <v>458</v>
      </c>
      <c r="B462" s="53" t="s">
        <v>387</v>
      </c>
      <c r="C462" s="12">
        <f t="shared" si="7"/>
        <v>45861.200000000004</v>
      </c>
      <c r="D462" s="12">
        <v>83384</v>
      </c>
      <c r="E462" s="54">
        <v>2013.01</v>
      </c>
      <c r="F462" s="53" t="s">
        <v>0</v>
      </c>
      <c r="G462" s="53"/>
      <c r="H462" s="43">
        <v>7</v>
      </c>
    </row>
    <row r="463" spans="1:8" s="33" customFormat="1" ht="20.100000000000001" customHeight="1" x14ac:dyDescent="0.15">
      <c r="A463" s="49">
        <v>459</v>
      </c>
      <c r="B463" s="53" t="s">
        <v>679</v>
      </c>
      <c r="C463" s="12">
        <f t="shared" si="7"/>
        <v>11385.000000000002</v>
      </c>
      <c r="D463" s="12">
        <v>20700</v>
      </c>
      <c r="E463" s="54">
        <v>1994.01</v>
      </c>
      <c r="F463" s="53" t="s">
        <v>40</v>
      </c>
      <c r="G463" s="53" t="s">
        <v>680</v>
      </c>
      <c r="H463" s="33">
        <v>16</v>
      </c>
    </row>
    <row r="464" spans="1:8" s="33" customFormat="1" ht="20.100000000000001" customHeight="1" x14ac:dyDescent="0.15">
      <c r="A464" s="49">
        <v>460</v>
      </c>
      <c r="B464" s="53" t="s">
        <v>388</v>
      </c>
      <c r="C464" s="12">
        <f t="shared" si="7"/>
        <v>46242.9</v>
      </c>
      <c r="D464" s="12">
        <v>84078</v>
      </c>
      <c r="E464" s="54">
        <v>2015.07</v>
      </c>
      <c r="F464" s="53" t="s">
        <v>16</v>
      </c>
      <c r="G464" s="53"/>
      <c r="H464" s="33">
        <v>14</v>
      </c>
    </row>
    <row r="465" spans="1:8" s="33" customFormat="1" ht="20.100000000000001" customHeight="1" x14ac:dyDescent="0.15">
      <c r="A465" s="49">
        <v>461</v>
      </c>
      <c r="B465" s="53" t="s">
        <v>389</v>
      </c>
      <c r="C465" s="12">
        <f t="shared" si="7"/>
        <v>46242.9</v>
      </c>
      <c r="D465" s="12">
        <v>84078</v>
      </c>
      <c r="E465" s="54">
        <v>2016.05</v>
      </c>
      <c r="F465" s="53" t="s">
        <v>47</v>
      </c>
      <c r="G465" s="53"/>
      <c r="H465" s="33">
        <v>14</v>
      </c>
    </row>
    <row r="466" spans="1:8" s="33" customFormat="1" ht="20.100000000000001" customHeight="1" x14ac:dyDescent="0.25">
      <c r="A466" s="49">
        <v>462</v>
      </c>
      <c r="B466" s="53" t="s">
        <v>681</v>
      </c>
      <c r="C466" s="12">
        <f t="shared" si="7"/>
        <v>43203.05</v>
      </c>
      <c r="D466" s="12">
        <v>78551</v>
      </c>
      <c r="E466" s="54">
        <v>2000.11</v>
      </c>
      <c r="F466" s="10" t="s">
        <v>0</v>
      </c>
      <c r="G466" s="53" t="s">
        <v>682</v>
      </c>
      <c r="H466" s="43">
        <v>7</v>
      </c>
    </row>
    <row r="467" spans="1:8" s="33" customFormat="1" ht="20.100000000000001" customHeight="1" x14ac:dyDescent="0.15">
      <c r="A467" s="49">
        <v>463</v>
      </c>
      <c r="B467" s="53" t="s">
        <v>593</v>
      </c>
      <c r="C467" s="12">
        <f t="shared" si="7"/>
        <v>42900</v>
      </c>
      <c r="D467" s="12">
        <v>78000</v>
      </c>
      <c r="E467" s="54">
        <v>1999.02</v>
      </c>
      <c r="F467" s="53" t="s">
        <v>31</v>
      </c>
      <c r="G467" s="53" t="s">
        <v>594</v>
      </c>
      <c r="H467" s="33">
        <v>16</v>
      </c>
    </row>
    <row r="468" spans="1:8" s="33" customFormat="1" ht="20.100000000000001" customHeight="1" x14ac:dyDescent="0.15">
      <c r="A468" s="49">
        <v>464</v>
      </c>
      <c r="B468" s="53" t="s">
        <v>390</v>
      </c>
      <c r="C468" s="12">
        <f t="shared" si="7"/>
        <v>19370.45</v>
      </c>
      <c r="D468" s="12">
        <v>35219</v>
      </c>
      <c r="E468" s="54">
        <v>2006.12</v>
      </c>
      <c r="F468" s="53" t="s">
        <v>2</v>
      </c>
      <c r="G468" s="53"/>
      <c r="H468" s="33">
        <v>1</v>
      </c>
    </row>
    <row r="469" spans="1:8" s="33" customFormat="1" ht="20.100000000000001" customHeight="1" x14ac:dyDescent="0.15">
      <c r="A469" s="49">
        <v>465</v>
      </c>
      <c r="B469" s="53" t="s">
        <v>391</v>
      </c>
      <c r="C469" s="12">
        <f t="shared" si="7"/>
        <v>19371</v>
      </c>
      <c r="D469" s="12">
        <v>35220</v>
      </c>
      <c r="E469" s="54">
        <v>2007.01</v>
      </c>
      <c r="F469" s="53" t="s">
        <v>2</v>
      </c>
      <c r="G469" s="53"/>
      <c r="H469" s="33">
        <v>1</v>
      </c>
    </row>
    <row r="470" spans="1:8" s="33" customFormat="1" ht="20.100000000000001" customHeight="1" x14ac:dyDescent="0.15">
      <c r="A470" s="49">
        <v>466</v>
      </c>
      <c r="B470" s="53" t="s">
        <v>392</v>
      </c>
      <c r="C470" s="12">
        <f t="shared" si="7"/>
        <v>46200.000000000007</v>
      </c>
      <c r="D470" s="12">
        <v>84000</v>
      </c>
      <c r="E470" s="54">
        <v>2015.11</v>
      </c>
      <c r="F470" s="53" t="s">
        <v>16</v>
      </c>
      <c r="G470" s="53"/>
      <c r="H470" s="33">
        <v>14</v>
      </c>
    </row>
    <row r="471" spans="1:8" s="33" customFormat="1" ht="20.100000000000001" customHeight="1" x14ac:dyDescent="0.25">
      <c r="A471" s="49">
        <v>467</v>
      </c>
      <c r="B471" s="53" t="s">
        <v>683</v>
      </c>
      <c r="C471" s="12">
        <f t="shared" si="7"/>
        <v>43161.25</v>
      </c>
      <c r="D471" s="12">
        <v>78475</v>
      </c>
      <c r="E471" s="56">
        <v>1993.03</v>
      </c>
      <c r="F471" s="53" t="s">
        <v>0</v>
      </c>
      <c r="G471" s="53" t="s">
        <v>595</v>
      </c>
      <c r="H471" s="43">
        <v>7</v>
      </c>
    </row>
    <row r="472" spans="1:8" s="33" customFormat="1" ht="20.100000000000001" customHeight="1" x14ac:dyDescent="0.15">
      <c r="A472" s="49">
        <v>468</v>
      </c>
      <c r="B472" s="53" t="s">
        <v>684</v>
      </c>
      <c r="C472" s="12">
        <f t="shared" si="7"/>
        <v>41464.5</v>
      </c>
      <c r="D472" s="12">
        <v>75390</v>
      </c>
      <c r="E472" s="54">
        <v>1993.03</v>
      </c>
      <c r="F472" s="10" t="s">
        <v>531</v>
      </c>
      <c r="G472" s="53" t="s">
        <v>607</v>
      </c>
      <c r="H472" s="33">
        <v>36</v>
      </c>
    </row>
    <row r="473" spans="1:8" s="33" customFormat="1" ht="20.100000000000001" customHeight="1" x14ac:dyDescent="0.15">
      <c r="A473" s="49">
        <v>469</v>
      </c>
      <c r="B473" s="53" t="s">
        <v>596</v>
      </c>
      <c r="C473" s="12">
        <f t="shared" si="7"/>
        <v>20980.300000000003</v>
      </c>
      <c r="D473" s="12">
        <v>38146</v>
      </c>
      <c r="E473" s="56">
        <v>2018.02</v>
      </c>
      <c r="F473" s="53" t="s">
        <v>245</v>
      </c>
      <c r="G473" s="53"/>
      <c r="H473" s="33">
        <v>25</v>
      </c>
    </row>
    <row r="474" spans="1:8" s="33" customFormat="1" ht="20.100000000000001" customHeight="1" x14ac:dyDescent="0.15">
      <c r="A474" s="49">
        <v>470</v>
      </c>
      <c r="B474" s="53" t="s">
        <v>525</v>
      </c>
      <c r="C474" s="12">
        <f t="shared" si="7"/>
        <v>20980.300000000003</v>
      </c>
      <c r="D474" s="12">
        <v>38146</v>
      </c>
      <c r="E474" s="54">
        <v>2017.06</v>
      </c>
      <c r="F474" s="53" t="s">
        <v>245</v>
      </c>
      <c r="G474" s="53"/>
      <c r="H474" s="33">
        <v>25</v>
      </c>
    </row>
    <row r="475" spans="1:8" s="33" customFormat="1" ht="20.100000000000001" customHeight="1" x14ac:dyDescent="0.15">
      <c r="A475" s="49">
        <v>471</v>
      </c>
      <c r="B475" s="53" t="s">
        <v>597</v>
      </c>
      <c r="C475" s="12">
        <f t="shared" si="7"/>
        <v>20980.300000000003</v>
      </c>
      <c r="D475" s="12">
        <v>38146</v>
      </c>
      <c r="E475" s="56">
        <v>2018.01</v>
      </c>
      <c r="F475" s="53" t="s">
        <v>245</v>
      </c>
      <c r="G475" s="53"/>
      <c r="H475" s="33">
        <v>25</v>
      </c>
    </row>
    <row r="476" spans="1:8" s="33" customFormat="1" ht="20.100000000000001" customHeight="1" x14ac:dyDescent="0.15">
      <c r="A476" s="49">
        <v>472</v>
      </c>
      <c r="B476" s="53" t="s">
        <v>526</v>
      </c>
      <c r="C476" s="12">
        <f t="shared" si="7"/>
        <v>20980.300000000003</v>
      </c>
      <c r="D476" s="12">
        <v>38146</v>
      </c>
      <c r="E476" s="54">
        <v>2017.03</v>
      </c>
      <c r="F476" s="53" t="s">
        <v>245</v>
      </c>
      <c r="G476" s="53"/>
      <c r="H476" s="33">
        <v>25</v>
      </c>
    </row>
    <row r="477" spans="1:8" s="33" customFormat="1" ht="20.100000000000001" customHeight="1" x14ac:dyDescent="0.15">
      <c r="A477" s="49">
        <v>473</v>
      </c>
      <c r="B477" s="53" t="s">
        <v>393</v>
      </c>
      <c r="C477" s="12">
        <f t="shared" si="7"/>
        <v>46200.000000000007</v>
      </c>
      <c r="D477" s="12">
        <v>84000</v>
      </c>
      <c r="E477" s="54">
        <v>2016.01</v>
      </c>
      <c r="F477" s="53" t="s">
        <v>47</v>
      </c>
      <c r="G477" s="53"/>
      <c r="H477" s="33">
        <v>14</v>
      </c>
    </row>
    <row r="478" spans="1:8" s="33" customFormat="1" ht="31.5" x14ac:dyDescent="0.15">
      <c r="A478" s="49">
        <v>474</v>
      </c>
      <c r="B478" s="11" t="s">
        <v>780</v>
      </c>
      <c r="C478" s="13">
        <f t="shared" si="7"/>
        <v>53926.950000000004</v>
      </c>
      <c r="D478" s="13">
        <v>98049</v>
      </c>
      <c r="E478" s="17">
        <v>2020.1</v>
      </c>
      <c r="F478" s="11" t="s">
        <v>9</v>
      </c>
      <c r="G478" s="91" t="s">
        <v>781</v>
      </c>
      <c r="H478" s="33">
        <v>15</v>
      </c>
    </row>
    <row r="479" spans="1:8" s="33" customFormat="1" ht="20.100000000000001" customHeight="1" x14ac:dyDescent="0.15">
      <c r="A479" s="49">
        <v>475</v>
      </c>
      <c r="B479" s="53" t="s">
        <v>394</v>
      </c>
      <c r="C479" s="12">
        <f t="shared" si="7"/>
        <v>46242.9</v>
      </c>
      <c r="D479" s="12">
        <v>84078</v>
      </c>
      <c r="E479" s="54">
        <v>2015.09</v>
      </c>
      <c r="F479" s="53" t="s">
        <v>16</v>
      </c>
      <c r="G479" s="53"/>
      <c r="H479" s="33">
        <v>14</v>
      </c>
    </row>
    <row r="480" spans="1:8" s="33" customFormat="1" ht="20.100000000000001" customHeight="1" x14ac:dyDescent="0.15">
      <c r="A480" s="49">
        <v>476</v>
      </c>
      <c r="B480" s="53" t="s">
        <v>395</v>
      </c>
      <c r="C480" s="12">
        <f t="shared" si="7"/>
        <v>46200.000000000007</v>
      </c>
      <c r="D480" s="12">
        <v>84000</v>
      </c>
      <c r="E480" s="54">
        <v>2016.04</v>
      </c>
      <c r="F480" s="53" t="s">
        <v>47</v>
      </c>
      <c r="G480" s="53"/>
      <c r="H480" s="33">
        <v>14</v>
      </c>
    </row>
    <row r="481" spans="1:8" s="33" customFormat="1" ht="20.100000000000001" customHeight="1" x14ac:dyDescent="0.15">
      <c r="A481" s="49">
        <v>477</v>
      </c>
      <c r="B481" s="53" t="s">
        <v>396</v>
      </c>
      <c r="C481" s="12">
        <f t="shared" si="7"/>
        <v>46200.000000000007</v>
      </c>
      <c r="D481" s="12">
        <v>84000</v>
      </c>
      <c r="E481" s="54">
        <v>2016.03</v>
      </c>
      <c r="F481" s="53" t="s">
        <v>47</v>
      </c>
      <c r="G481" s="53"/>
      <c r="H481" s="33">
        <v>14</v>
      </c>
    </row>
    <row r="482" spans="1:8" s="33" customFormat="1" ht="20.100000000000001" customHeight="1" x14ac:dyDescent="0.15">
      <c r="A482" s="49">
        <v>478</v>
      </c>
      <c r="B482" s="53" t="s">
        <v>397</v>
      </c>
      <c r="C482" s="12">
        <f t="shared" si="7"/>
        <v>46200.000000000007</v>
      </c>
      <c r="D482" s="12">
        <v>84000</v>
      </c>
      <c r="E482" s="54">
        <v>2016.01</v>
      </c>
      <c r="F482" s="53" t="s">
        <v>47</v>
      </c>
      <c r="G482" s="53"/>
      <c r="H482" s="33">
        <v>14</v>
      </c>
    </row>
    <row r="483" spans="1:8" s="33" customFormat="1" ht="20.100000000000001" customHeight="1" x14ac:dyDescent="0.15">
      <c r="A483" s="49">
        <v>479</v>
      </c>
      <c r="B483" s="53" t="s">
        <v>398</v>
      </c>
      <c r="C483" s="12">
        <f t="shared" si="7"/>
        <v>11398.750000000002</v>
      </c>
      <c r="D483" s="12">
        <v>20725</v>
      </c>
      <c r="E483" s="54">
        <v>2013.09</v>
      </c>
      <c r="F483" s="53" t="s">
        <v>2</v>
      </c>
      <c r="G483" s="53"/>
      <c r="H483" s="33">
        <v>1</v>
      </c>
    </row>
    <row r="484" spans="1:8" s="33" customFormat="1" ht="20.100000000000001" customHeight="1" x14ac:dyDescent="0.15">
      <c r="A484" s="49">
        <v>480</v>
      </c>
      <c r="B484" s="53" t="s">
        <v>399</v>
      </c>
      <c r="C484" s="12">
        <f t="shared" si="7"/>
        <v>11302.500000000002</v>
      </c>
      <c r="D484" s="12">
        <v>20550</v>
      </c>
      <c r="E484" s="54">
        <v>2013.07</v>
      </c>
      <c r="F484" s="53" t="s">
        <v>2</v>
      </c>
      <c r="G484" s="53"/>
      <c r="H484" s="33">
        <v>1</v>
      </c>
    </row>
    <row r="485" spans="1:8" s="33" customFormat="1" ht="20.100000000000001" customHeight="1" x14ac:dyDescent="0.15">
      <c r="A485" s="49">
        <v>481</v>
      </c>
      <c r="B485" s="53" t="s">
        <v>400</v>
      </c>
      <c r="C485" s="12">
        <f t="shared" si="7"/>
        <v>46242.9</v>
      </c>
      <c r="D485" s="12">
        <v>84078</v>
      </c>
      <c r="E485" s="54">
        <v>2016.03</v>
      </c>
      <c r="F485" s="53" t="s">
        <v>47</v>
      </c>
      <c r="G485" s="53"/>
      <c r="H485" s="33">
        <v>14</v>
      </c>
    </row>
    <row r="486" spans="1:8" s="33" customFormat="1" ht="20.100000000000001" customHeight="1" x14ac:dyDescent="0.15">
      <c r="A486" s="49">
        <v>482</v>
      </c>
      <c r="B486" s="53" t="s">
        <v>401</v>
      </c>
      <c r="C486" s="12">
        <f t="shared" si="7"/>
        <v>46200.000000000007</v>
      </c>
      <c r="D486" s="12">
        <v>84000</v>
      </c>
      <c r="E486" s="54">
        <v>2016.06</v>
      </c>
      <c r="F486" s="53" t="s">
        <v>47</v>
      </c>
      <c r="G486" s="53"/>
      <c r="H486" s="33">
        <v>14</v>
      </c>
    </row>
    <row r="487" spans="1:8" s="33" customFormat="1" ht="20.100000000000001" customHeight="1" x14ac:dyDescent="0.25">
      <c r="A487" s="49">
        <v>483</v>
      </c>
      <c r="B487" s="53" t="s">
        <v>402</v>
      </c>
      <c r="C487" s="12">
        <f t="shared" si="7"/>
        <v>45650.000000000007</v>
      </c>
      <c r="D487" s="12">
        <v>83000</v>
      </c>
      <c r="E487" s="54">
        <v>2015.07</v>
      </c>
      <c r="F487" s="53" t="s">
        <v>38</v>
      </c>
      <c r="G487" s="53"/>
      <c r="H487" s="43">
        <v>35</v>
      </c>
    </row>
    <row r="488" spans="1:8" s="33" customFormat="1" ht="20.100000000000001" customHeight="1" x14ac:dyDescent="0.15">
      <c r="A488" s="49">
        <v>484</v>
      </c>
      <c r="B488" s="53" t="s">
        <v>403</v>
      </c>
      <c r="C488" s="12">
        <f t="shared" si="7"/>
        <v>20900</v>
      </c>
      <c r="D488" s="12">
        <v>38000</v>
      </c>
      <c r="E488" s="56">
        <v>2006.1</v>
      </c>
      <c r="F488" s="53" t="s">
        <v>82</v>
      </c>
      <c r="G488" s="53" t="s">
        <v>404</v>
      </c>
      <c r="H488" s="33">
        <v>27</v>
      </c>
    </row>
    <row r="489" spans="1:8" s="33" customFormat="1" ht="20.100000000000001" customHeight="1" x14ac:dyDescent="0.15">
      <c r="A489" s="49">
        <v>485</v>
      </c>
      <c r="B489" s="53" t="s">
        <v>405</v>
      </c>
      <c r="C489" s="12">
        <f t="shared" si="7"/>
        <v>46242.9</v>
      </c>
      <c r="D489" s="12">
        <v>84078</v>
      </c>
      <c r="E489" s="54">
        <v>2016.01</v>
      </c>
      <c r="F489" s="53" t="s">
        <v>47</v>
      </c>
      <c r="G489" s="53"/>
      <c r="H489" s="33">
        <v>14</v>
      </c>
    </row>
    <row r="490" spans="1:8" s="33" customFormat="1" ht="20.100000000000001" customHeight="1" x14ac:dyDescent="0.25">
      <c r="A490" s="49">
        <v>486</v>
      </c>
      <c r="B490" s="53" t="s">
        <v>406</v>
      </c>
      <c r="C490" s="12">
        <f t="shared" si="7"/>
        <v>18490.45</v>
      </c>
      <c r="D490" s="12">
        <v>33619</v>
      </c>
      <c r="E490" s="54">
        <v>1990.11</v>
      </c>
      <c r="F490" s="53" t="s">
        <v>0</v>
      </c>
      <c r="G490" s="53" t="s">
        <v>407</v>
      </c>
      <c r="H490" s="43">
        <v>7</v>
      </c>
    </row>
    <row r="491" spans="1:8" s="33" customFormat="1" ht="20.100000000000001" customHeight="1" x14ac:dyDescent="0.25">
      <c r="A491" s="49">
        <v>487</v>
      </c>
      <c r="B491" s="53" t="s">
        <v>408</v>
      </c>
      <c r="C491" s="12">
        <f t="shared" si="7"/>
        <v>45210.000000000007</v>
      </c>
      <c r="D491" s="12">
        <v>82200</v>
      </c>
      <c r="E491" s="54">
        <v>2016.03</v>
      </c>
      <c r="F491" s="53" t="s">
        <v>0</v>
      </c>
      <c r="G491" s="53"/>
      <c r="H491" s="43">
        <v>7</v>
      </c>
    </row>
    <row r="492" spans="1:8" s="33" customFormat="1" ht="20.100000000000001" customHeight="1" x14ac:dyDescent="0.25">
      <c r="A492" s="49">
        <v>488</v>
      </c>
      <c r="B492" s="53" t="s">
        <v>409</v>
      </c>
      <c r="C492" s="12">
        <f t="shared" si="7"/>
        <v>44092.950000000004</v>
      </c>
      <c r="D492" s="12">
        <v>80169</v>
      </c>
      <c r="E492" s="54">
        <v>2008.07</v>
      </c>
      <c r="F492" s="53" t="s">
        <v>0</v>
      </c>
      <c r="G492" s="53"/>
      <c r="H492" s="43">
        <v>7</v>
      </c>
    </row>
    <row r="493" spans="1:8" s="33" customFormat="1" ht="20.100000000000001" customHeight="1" x14ac:dyDescent="0.25">
      <c r="A493" s="49">
        <v>489</v>
      </c>
      <c r="B493" s="53" t="s">
        <v>685</v>
      </c>
      <c r="C493" s="12">
        <f t="shared" si="7"/>
        <v>42900</v>
      </c>
      <c r="D493" s="12">
        <v>78000</v>
      </c>
      <c r="E493" s="54">
        <v>2000.06</v>
      </c>
      <c r="F493" s="53" t="s">
        <v>11</v>
      </c>
      <c r="G493" s="53" t="s">
        <v>686</v>
      </c>
      <c r="H493" s="43">
        <v>7</v>
      </c>
    </row>
    <row r="494" spans="1:8" s="33" customFormat="1" ht="20.100000000000001" customHeight="1" x14ac:dyDescent="0.15">
      <c r="A494" s="49">
        <v>490</v>
      </c>
      <c r="B494" s="53" t="s">
        <v>410</v>
      </c>
      <c r="C494" s="12">
        <f t="shared" si="7"/>
        <v>43404.9</v>
      </c>
      <c r="D494" s="12">
        <v>78918</v>
      </c>
      <c r="E494" s="54">
        <v>2004.05</v>
      </c>
      <c r="F494" s="53" t="s">
        <v>5</v>
      </c>
      <c r="G494" s="53"/>
      <c r="H494" s="33">
        <v>13</v>
      </c>
    </row>
    <row r="495" spans="1:8" s="33" customFormat="1" ht="20.100000000000001" customHeight="1" x14ac:dyDescent="0.25">
      <c r="A495" s="49">
        <v>491</v>
      </c>
      <c r="B495" s="53" t="s">
        <v>411</v>
      </c>
      <c r="C495" s="12">
        <f t="shared" si="7"/>
        <v>43178.850000000006</v>
      </c>
      <c r="D495" s="12">
        <v>78507</v>
      </c>
      <c r="E495" s="54">
        <v>1992.03</v>
      </c>
      <c r="F495" s="53" t="s">
        <v>0</v>
      </c>
      <c r="G495" s="53"/>
      <c r="H495" s="43">
        <v>7</v>
      </c>
    </row>
    <row r="496" spans="1:8" s="33" customFormat="1" ht="20.100000000000001" customHeight="1" x14ac:dyDescent="0.25">
      <c r="A496" s="49">
        <v>492</v>
      </c>
      <c r="B496" s="53" t="s">
        <v>412</v>
      </c>
      <c r="C496" s="12">
        <f t="shared" si="7"/>
        <v>43380.700000000004</v>
      </c>
      <c r="D496" s="12">
        <v>78874</v>
      </c>
      <c r="E496" s="56">
        <v>2000.1</v>
      </c>
      <c r="F496" s="53" t="s">
        <v>0</v>
      </c>
      <c r="G496" s="53"/>
      <c r="H496" s="43">
        <v>7</v>
      </c>
    </row>
    <row r="497" spans="1:8" s="33" customFormat="1" ht="20.100000000000001" customHeight="1" x14ac:dyDescent="0.15">
      <c r="A497" s="49">
        <v>493</v>
      </c>
      <c r="B497" s="53" t="s">
        <v>413</v>
      </c>
      <c r="C497" s="12">
        <f t="shared" si="7"/>
        <v>45832.600000000006</v>
      </c>
      <c r="D497" s="12">
        <v>83332</v>
      </c>
      <c r="E497" s="56">
        <v>2013.02</v>
      </c>
      <c r="F497" s="53" t="s">
        <v>5</v>
      </c>
      <c r="G497" s="53"/>
      <c r="H497" s="33">
        <v>13</v>
      </c>
    </row>
    <row r="498" spans="1:8" s="33" customFormat="1" ht="20.100000000000001" customHeight="1" x14ac:dyDescent="0.15">
      <c r="A498" s="49">
        <v>494</v>
      </c>
      <c r="B498" s="53" t="s">
        <v>414</v>
      </c>
      <c r="C498" s="12">
        <f t="shared" si="7"/>
        <v>46242.9</v>
      </c>
      <c r="D498" s="12">
        <v>84078</v>
      </c>
      <c r="E498" s="54">
        <v>2016.06</v>
      </c>
      <c r="F498" s="53" t="s">
        <v>47</v>
      </c>
      <c r="G498" s="53"/>
      <c r="H498" s="33">
        <v>14</v>
      </c>
    </row>
    <row r="499" spans="1:8" s="33" customFormat="1" ht="20.100000000000001" customHeight="1" x14ac:dyDescent="0.15">
      <c r="A499" s="49">
        <v>495</v>
      </c>
      <c r="B499" s="53" t="s">
        <v>415</v>
      </c>
      <c r="C499" s="12">
        <f t="shared" si="7"/>
        <v>19561.300000000003</v>
      </c>
      <c r="D499" s="12">
        <v>35566</v>
      </c>
      <c r="E499" s="56">
        <v>2014.03</v>
      </c>
      <c r="F499" s="53" t="s">
        <v>141</v>
      </c>
      <c r="G499" s="53"/>
      <c r="H499" s="33">
        <v>30</v>
      </c>
    </row>
    <row r="500" spans="1:8" s="33" customFormat="1" ht="20.100000000000001" customHeight="1" x14ac:dyDescent="0.15">
      <c r="A500" s="49">
        <v>496</v>
      </c>
      <c r="B500" s="53" t="s">
        <v>416</v>
      </c>
      <c r="C500" s="12">
        <f t="shared" si="7"/>
        <v>19250</v>
      </c>
      <c r="D500" s="12">
        <v>35000</v>
      </c>
      <c r="E500" s="54">
        <v>2007.03</v>
      </c>
      <c r="F500" s="53" t="s">
        <v>9</v>
      </c>
      <c r="G500" s="53"/>
      <c r="H500" s="33">
        <v>15</v>
      </c>
    </row>
    <row r="501" spans="1:8" s="33" customFormat="1" ht="20.100000000000001" customHeight="1" x14ac:dyDescent="0.15">
      <c r="A501" s="49">
        <v>497</v>
      </c>
      <c r="B501" s="53" t="s">
        <v>417</v>
      </c>
      <c r="C501" s="12">
        <f t="shared" si="7"/>
        <v>19377.050000000003</v>
      </c>
      <c r="D501" s="12">
        <v>35231</v>
      </c>
      <c r="E501" s="54">
        <v>2012.02</v>
      </c>
      <c r="F501" s="53" t="s">
        <v>69</v>
      </c>
      <c r="G501" s="53"/>
      <c r="H501" s="33">
        <v>29</v>
      </c>
    </row>
    <row r="502" spans="1:8" s="33" customFormat="1" ht="20.100000000000001" customHeight="1" x14ac:dyDescent="0.15">
      <c r="A502" s="49">
        <v>498</v>
      </c>
      <c r="B502" s="53" t="s">
        <v>418</v>
      </c>
      <c r="C502" s="12">
        <f t="shared" si="7"/>
        <v>19534.900000000001</v>
      </c>
      <c r="D502" s="12">
        <v>35518</v>
      </c>
      <c r="E502" s="54">
        <v>2010.01</v>
      </c>
      <c r="F502" s="53" t="s">
        <v>69</v>
      </c>
      <c r="G502" s="53"/>
      <c r="H502" s="33">
        <v>29</v>
      </c>
    </row>
    <row r="503" spans="1:8" s="33" customFormat="1" ht="20.100000000000001" customHeight="1" x14ac:dyDescent="0.15">
      <c r="A503" s="49">
        <v>499</v>
      </c>
      <c r="B503" s="53" t="s">
        <v>419</v>
      </c>
      <c r="C503" s="12">
        <f t="shared" si="7"/>
        <v>46200.000000000007</v>
      </c>
      <c r="D503" s="12">
        <v>84000</v>
      </c>
      <c r="E503" s="54">
        <v>2016.07</v>
      </c>
      <c r="F503" s="53" t="s">
        <v>47</v>
      </c>
      <c r="G503" s="53"/>
      <c r="H503" s="33">
        <v>14</v>
      </c>
    </row>
    <row r="504" spans="1:8" s="33" customFormat="1" ht="20.100000000000001" customHeight="1" x14ac:dyDescent="0.25">
      <c r="A504" s="49">
        <v>500</v>
      </c>
      <c r="B504" s="11" t="s">
        <v>782</v>
      </c>
      <c r="C504" s="13">
        <f t="shared" si="7"/>
        <v>15438.500000000002</v>
      </c>
      <c r="D504" s="13">
        <v>28070</v>
      </c>
      <c r="E504" s="55">
        <v>1990.04</v>
      </c>
      <c r="F504" s="11" t="s">
        <v>0</v>
      </c>
      <c r="G504" s="11" t="s">
        <v>783</v>
      </c>
      <c r="H504" s="43">
        <v>7</v>
      </c>
    </row>
    <row r="505" spans="1:8" s="33" customFormat="1" ht="20.100000000000001" customHeight="1" x14ac:dyDescent="0.25">
      <c r="A505" s="49">
        <v>501</v>
      </c>
      <c r="B505" s="53" t="s">
        <v>420</v>
      </c>
      <c r="C505" s="12">
        <f t="shared" si="7"/>
        <v>46035.000000000007</v>
      </c>
      <c r="D505" s="12">
        <v>83700</v>
      </c>
      <c r="E505" s="54">
        <v>2008.04</v>
      </c>
      <c r="F505" s="53" t="s">
        <v>38</v>
      </c>
      <c r="G505" s="53"/>
      <c r="H505" s="43">
        <v>35</v>
      </c>
    </row>
    <row r="506" spans="1:8" s="33" customFormat="1" ht="20.100000000000001" customHeight="1" x14ac:dyDescent="0.15">
      <c r="A506" s="49">
        <v>502</v>
      </c>
      <c r="B506" s="53" t="s">
        <v>421</v>
      </c>
      <c r="C506" s="12">
        <f t="shared" si="7"/>
        <v>19534.900000000001</v>
      </c>
      <c r="D506" s="12">
        <v>35518</v>
      </c>
      <c r="E506" s="54">
        <v>2009.08</v>
      </c>
      <c r="F506" s="53" t="s">
        <v>69</v>
      </c>
      <c r="G506" s="53"/>
      <c r="H506" s="33">
        <v>29</v>
      </c>
    </row>
    <row r="507" spans="1:8" s="33" customFormat="1" ht="20.100000000000001" customHeight="1" x14ac:dyDescent="0.15">
      <c r="A507" s="49">
        <v>503</v>
      </c>
      <c r="B507" s="53" t="s">
        <v>687</v>
      </c>
      <c r="C507" s="12">
        <f t="shared" si="7"/>
        <v>33133.100000000006</v>
      </c>
      <c r="D507" s="12">
        <v>60242</v>
      </c>
      <c r="E507" s="54">
        <v>2009.06</v>
      </c>
      <c r="F507" s="53" t="s">
        <v>2</v>
      </c>
      <c r="G507" s="53" t="s">
        <v>688</v>
      </c>
      <c r="H507" s="33">
        <v>1</v>
      </c>
    </row>
    <row r="508" spans="1:8" s="33" customFormat="1" ht="19.5" customHeight="1" x14ac:dyDescent="0.15">
      <c r="A508" s="49">
        <v>504</v>
      </c>
      <c r="B508" s="53" t="s">
        <v>422</v>
      </c>
      <c r="C508" s="12">
        <f t="shared" si="7"/>
        <v>21450</v>
      </c>
      <c r="D508" s="12">
        <v>39000</v>
      </c>
      <c r="E508" s="56">
        <v>1996.1</v>
      </c>
      <c r="F508" s="53" t="s">
        <v>9</v>
      </c>
      <c r="G508" s="53" t="s">
        <v>423</v>
      </c>
      <c r="H508" s="33">
        <v>15</v>
      </c>
    </row>
    <row r="509" spans="1:8" s="33" customFormat="1" ht="20.100000000000001" customHeight="1" x14ac:dyDescent="0.25">
      <c r="A509" s="49">
        <v>505</v>
      </c>
      <c r="B509" s="53" t="s">
        <v>689</v>
      </c>
      <c r="C509" s="12">
        <f t="shared" si="7"/>
        <v>41358.9</v>
      </c>
      <c r="D509" s="12">
        <v>75198</v>
      </c>
      <c r="E509" s="54">
        <v>1992.09</v>
      </c>
      <c r="F509" s="53" t="s">
        <v>0</v>
      </c>
      <c r="G509" s="53" t="s">
        <v>690</v>
      </c>
      <c r="H509" s="43">
        <v>7</v>
      </c>
    </row>
    <row r="510" spans="1:8" s="33" customFormat="1" ht="20.100000000000001" customHeight="1" x14ac:dyDescent="0.15">
      <c r="A510" s="49">
        <v>506</v>
      </c>
      <c r="B510" s="53" t="s">
        <v>527</v>
      </c>
      <c r="C510" s="12">
        <f t="shared" si="7"/>
        <v>21227.800000000003</v>
      </c>
      <c r="D510" s="12">
        <v>38596</v>
      </c>
      <c r="E510" s="54">
        <v>2017.06</v>
      </c>
      <c r="F510" s="53" t="s">
        <v>47</v>
      </c>
      <c r="G510" s="53"/>
      <c r="H510" s="33">
        <v>14</v>
      </c>
    </row>
    <row r="511" spans="1:8" s="33" customFormat="1" ht="20.100000000000001" customHeight="1" x14ac:dyDescent="0.15">
      <c r="A511" s="49">
        <v>507</v>
      </c>
      <c r="B511" s="53" t="s">
        <v>528</v>
      </c>
      <c r="C511" s="12">
        <f t="shared" si="7"/>
        <v>21227.800000000003</v>
      </c>
      <c r="D511" s="12">
        <v>38596</v>
      </c>
      <c r="E511" s="54">
        <v>2017.04</v>
      </c>
      <c r="F511" s="53" t="s">
        <v>47</v>
      </c>
      <c r="G511" s="53"/>
      <c r="H511" s="33">
        <v>14</v>
      </c>
    </row>
    <row r="512" spans="1:8" s="33" customFormat="1" ht="20.100000000000001" customHeight="1" x14ac:dyDescent="0.15">
      <c r="A512" s="49">
        <v>508</v>
      </c>
      <c r="B512" s="53" t="s">
        <v>529</v>
      </c>
      <c r="C512" s="12">
        <f t="shared" si="7"/>
        <v>12780.35</v>
      </c>
      <c r="D512" s="12">
        <v>23237</v>
      </c>
      <c r="E512" s="54">
        <v>2017.08</v>
      </c>
      <c r="F512" s="53" t="s">
        <v>47</v>
      </c>
      <c r="G512" s="53"/>
      <c r="H512" s="33">
        <v>14</v>
      </c>
    </row>
    <row r="513" spans="1:8" s="33" customFormat="1" ht="20.100000000000001" customHeight="1" x14ac:dyDescent="0.15">
      <c r="A513" s="49">
        <v>509</v>
      </c>
      <c r="B513" s="11" t="s">
        <v>784</v>
      </c>
      <c r="C513" s="13">
        <f t="shared" si="7"/>
        <v>43168.4</v>
      </c>
      <c r="D513" s="13">
        <v>78488</v>
      </c>
      <c r="E513" s="55">
        <v>1992.12</v>
      </c>
      <c r="F513" s="11" t="s">
        <v>785</v>
      </c>
      <c r="G513" s="11" t="s">
        <v>786</v>
      </c>
      <c r="H513" s="33">
        <v>4</v>
      </c>
    </row>
    <row r="514" spans="1:8" s="33" customFormat="1" ht="20.100000000000001" customHeight="1" x14ac:dyDescent="0.25">
      <c r="A514" s="49">
        <v>510</v>
      </c>
      <c r="B514" s="53" t="s">
        <v>424</v>
      </c>
      <c r="C514" s="12">
        <f t="shared" si="7"/>
        <v>45348.600000000006</v>
      </c>
      <c r="D514" s="12">
        <v>82452</v>
      </c>
      <c r="E514" s="54">
        <v>2008.07</v>
      </c>
      <c r="F514" s="53" t="s">
        <v>38</v>
      </c>
      <c r="G514" s="53"/>
      <c r="H514" s="43">
        <v>35</v>
      </c>
    </row>
    <row r="515" spans="1:8" s="33" customFormat="1" ht="20.100000000000001" customHeight="1" x14ac:dyDescent="0.15">
      <c r="A515" s="49">
        <v>511</v>
      </c>
      <c r="B515" s="53" t="s">
        <v>691</v>
      </c>
      <c r="C515" s="12">
        <f t="shared" si="7"/>
        <v>12612.050000000001</v>
      </c>
      <c r="D515" s="12">
        <v>22931</v>
      </c>
      <c r="E515" s="54">
        <v>1991.08</v>
      </c>
      <c r="F515" s="53" t="s">
        <v>692</v>
      </c>
      <c r="G515" s="53" t="s">
        <v>693</v>
      </c>
      <c r="H515" s="33">
        <v>6</v>
      </c>
    </row>
    <row r="516" spans="1:8" s="33" customFormat="1" ht="20.100000000000001" customHeight="1" x14ac:dyDescent="0.15">
      <c r="A516" s="49">
        <v>512</v>
      </c>
      <c r="B516" s="53" t="s">
        <v>598</v>
      </c>
      <c r="C516" s="12">
        <f t="shared" si="7"/>
        <v>43630.950000000004</v>
      </c>
      <c r="D516" s="12">
        <v>79329</v>
      </c>
      <c r="E516" s="54">
        <v>2017.06</v>
      </c>
      <c r="F516" s="53" t="s">
        <v>2</v>
      </c>
      <c r="G516" s="53" t="s">
        <v>599</v>
      </c>
      <c r="H516" s="33">
        <v>1</v>
      </c>
    </row>
    <row r="517" spans="1:8" s="33" customFormat="1" ht="20.100000000000001" customHeight="1" x14ac:dyDescent="0.15">
      <c r="A517" s="49">
        <v>513</v>
      </c>
      <c r="B517" s="53" t="s">
        <v>600</v>
      </c>
      <c r="C517" s="12">
        <f t="shared" ref="C517:C545" si="8">0.55*D517</f>
        <v>43630.950000000004</v>
      </c>
      <c r="D517" s="12">
        <v>79329</v>
      </c>
      <c r="E517" s="54">
        <v>2018.01</v>
      </c>
      <c r="F517" s="53" t="s">
        <v>2</v>
      </c>
      <c r="G517" s="53" t="s">
        <v>601</v>
      </c>
      <c r="H517" s="33">
        <v>1</v>
      </c>
    </row>
    <row r="518" spans="1:8" s="33" customFormat="1" ht="20.100000000000001" customHeight="1" x14ac:dyDescent="0.15">
      <c r="A518" s="49">
        <v>514</v>
      </c>
      <c r="B518" s="53" t="s">
        <v>602</v>
      </c>
      <c r="C518" s="12">
        <f t="shared" si="8"/>
        <v>43630.950000000004</v>
      </c>
      <c r="D518" s="12">
        <v>79329</v>
      </c>
      <c r="E518" s="54">
        <v>2017.09</v>
      </c>
      <c r="F518" s="53" t="s">
        <v>2</v>
      </c>
      <c r="G518" s="53" t="s">
        <v>603</v>
      </c>
      <c r="H518" s="33">
        <v>1</v>
      </c>
    </row>
    <row r="519" spans="1:8" s="33" customFormat="1" ht="20.100000000000001" customHeight="1" x14ac:dyDescent="0.15">
      <c r="A519" s="49">
        <v>515</v>
      </c>
      <c r="B519" s="53" t="s">
        <v>604</v>
      </c>
      <c r="C519" s="12">
        <f t="shared" si="8"/>
        <v>43630.950000000004</v>
      </c>
      <c r="D519" s="12">
        <v>79329</v>
      </c>
      <c r="E519" s="54">
        <v>2017.11</v>
      </c>
      <c r="F519" s="53" t="s">
        <v>13</v>
      </c>
      <c r="G519" s="53" t="s">
        <v>605</v>
      </c>
      <c r="H519" s="33">
        <v>1</v>
      </c>
    </row>
    <row r="520" spans="1:8" s="33" customFormat="1" ht="20.100000000000001" customHeight="1" x14ac:dyDescent="0.15">
      <c r="A520" s="49">
        <v>516</v>
      </c>
      <c r="B520" s="53" t="s">
        <v>606</v>
      </c>
      <c r="C520" s="12">
        <f t="shared" si="8"/>
        <v>41462.300000000003</v>
      </c>
      <c r="D520" s="12">
        <v>75386</v>
      </c>
      <c r="E520" s="54">
        <v>1990.07</v>
      </c>
      <c r="F520" s="53" t="s">
        <v>2</v>
      </c>
      <c r="G520" s="53" t="s">
        <v>607</v>
      </c>
      <c r="H520" s="33">
        <v>1</v>
      </c>
    </row>
    <row r="521" spans="1:8" s="33" customFormat="1" ht="20.100000000000001" customHeight="1" x14ac:dyDescent="0.25">
      <c r="A521" s="49">
        <v>517</v>
      </c>
      <c r="B521" s="11" t="s">
        <v>787</v>
      </c>
      <c r="C521" s="13">
        <f t="shared" si="8"/>
        <v>43165.100000000006</v>
      </c>
      <c r="D521" s="13">
        <v>78482</v>
      </c>
      <c r="E521" s="17">
        <v>1991.11</v>
      </c>
      <c r="F521" s="11" t="s">
        <v>0</v>
      </c>
      <c r="G521" s="11" t="s">
        <v>788</v>
      </c>
      <c r="H521" s="43">
        <v>7</v>
      </c>
    </row>
    <row r="522" spans="1:8" s="33" customFormat="1" ht="20.100000000000001" customHeight="1" x14ac:dyDescent="0.25">
      <c r="A522" s="49">
        <v>518</v>
      </c>
      <c r="B522" s="53" t="s">
        <v>425</v>
      </c>
      <c r="C522" s="12">
        <f t="shared" si="8"/>
        <v>46035.000000000007</v>
      </c>
      <c r="D522" s="12">
        <v>83700</v>
      </c>
      <c r="E522" s="54">
        <v>2008.07</v>
      </c>
      <c r="F522" s="53" t="s">
        <v>38</v>
      </c>
      <c r="G522" s="53"/>
      <c r="H522" s="43">
        <v>35</v>
      </c>
    </row>
    <row r="523" spans="1:8" s="33" customFormat="1" ht="20.100000000000001" customHeight="1" x14ac:dyDescent="0.15">
      <c r="A523" s="49">
        <v>519</v>
      </c>
      <c r="B523" s="53" t="s">
        <v>426</v>
      </c>
      <c r="C523" s="12">
        <f t="shared" si="8"/>
        <v>19561.300000000003</v>
      </c>
      <c r="D523" s="12">
        <v>35566</v>
      </c>
      <c r="E523" s="56">
        <v>2013.1</v>
      </c>
      <c r="F523" s="53" t="s">
        <v>141</v>
      </c>
      <c r="G523" s="53"/>
      <c r="H523" s="33">
        <v>30</v>
      </c>
    </row>
    <row r="524" spans="1:8" s="33" customFormat="1" ht="20.100000000000001" customHeight="1" x14ac:dyDescent="0.15">
      <c r="A524" s="49">
        <v>520</v>
      </c>
      <c r="B524" s="53" t="s">
        <v>694</v>
      </c>
      <c r="C524" s="12">
        <f t="shared" si="8"/>
        <v>44000</v>
      </c>
      <c r="D524" s="12">
        <v>80000</v>
      </c>
      <c r="E524" s="54">
        <v>2019.07</v>
      </c>
      <c r="F524" s="53" t="s">
        <v>13</v>
      </c>
      <c r="G524" s="53"/>
      <c r="H524" s="33">
        <v>1</v>
      </c>
    </row>
    <row r="525" spans="1:8" s="33" customFormat="1" ht="20.100000000000001" customHeight="1" x14ac:dyDescent="0.15">
      <c r="A525" s="49">
        <v>521</v>
      </c>
      <c r="B525" s="53" t="s">
        <v>695</v>
      </c>
      <c r="C525" s="12">
        <f t="shared" si="8"/>
        <v>46632.850000000006</v>
      </c>
      <c r="D525" s="12">
        <v>84787</v>
      </c>
      <c r="E525" s="54">
        <v>2019.03</v>
      </c>
      <c r="F525" s="53" t="s">
        <v>13</v>
      </c>
      <c r="G525" s="53"/>
      <c r="H525" s="33">
        <v>1</v>
      </c>
    </row>
    <row r="526" spans="1:8" s="33" customFormat="1" ht="20.100000000000001" customHeight="1" x14ac:dyDescent="0.15">
      <c r="A526" s="49">
        <v>522</v>
      </c>
      <c r="B526" s="53" t="s">
        <v>696</v>
      </c>
      <c r="C526" s="12">
        <f t="shared" si="8"/>
        <v>46636.700000000004</v>
      </c>
      <c r="D526" s="12">
        <v>84794</v>
      </c>
      <c r="E526" s="54">
        <v>2019.04</v>
      </c>
      <c r="F526" s="53" t="s">
        <v>13</v>
      </c>
      <c r="G526" s="53"/>
      <c r="H526" s="33">
        <v>1</v>
      </c>
    </row>
    <row r="527" spans="1:8" s="33" customFormat="1" ht="20.100000000000001" customHeight="1" x14ac:dyDescent="0.15">
      <c r="A527" s="49">
        <v>523</v>
      </c>
      <c r="B527" s="53" t="s">
        <v>697</v>
      </c>
      <c r="C527" s="12">
        <f t="shared" si="8"/>
        <v>44300.3</v>
      </c>
      <c r="D527" s="12">
        <v>80546</v>
      </c>
      <c r="E527" s="54">
        <v>2019.06</v>
      </c>
      <c r="F527" s="53" t="s">
        <v>13</v>
      </c>
      <c r="G527" s="53"/>
      <c r="H527" s="33">
        <v>1</v>
      </c>
    </row>
    <row r="528" spans="1:8" s="33" customFormat="1" ht="20.100000000000001" customHeight="1" x14ac:dyDescent="0.15">
      <c r="A528" s="49">
        <v>524</v>
      </c>
      <c r="B528" s="53" t="s">
        <v>427</v>
      </c>
      <c r="C528" s="12">
        <f t="shared" si="8"/>
        <v>20963.25</v>
      </c>
      <c r="D528" s="12">
        <v>38115</v>
      </c>
      <c r="E528" s="54">
        <v>2014.04</v>
      </c>
      <c r="F528" s="53" t="s">
        <v>82</v>
      </c>
      <c r="G528" s="53"/>
      <c r="H528" s="33">
        <v>27</v>
      </c>
    </row>
    <row r="529" spans="1:8" s="33" customFormat="1" ht="20.100000000000001" customHeight="1" x14ac:dyDescent="0.15">
      <c r="A529" s="49">
        <v>525</v>
      </c>
      <c r="B529" s="53" t="s">
        <v>428</v>
      </c>
      <c r="C529" s="12">
        <f t="shared" si="8"/>
        <v>20963.25</v>
      </c>
      <c r="D529" s="12">
        <v>38115</v>
      </c>
      <c r="E529" s="56">
        <v>2014.1</v>
      </c>
      <c r="F529" s="53" t="s">
        <v>82</v>
      </c>
      <c r="G529" s="53"/>
      <c r="H529" s="33">
        <v>27</v>
      </c>
    </row>
    <row r="530" spans="1:8" s="33" customFormat="1" ht="20.100000000000001" customHeight="1" x14ac:dyDescent="0.15">
      <c r="A530" s="49">
        <v>526</v>
      </c>
      <c r="B530" s="53" t="s">
        <v>429</v>
      </c>
      <c r="C530" s="12">
        <f t="shared" si="8"/>
        <v>20963.25</v>
      </c>
      <c r="D530" s="12">
        <v>38115</v>
      </c>
      <c r="E530" s="54">
        <v>2014.06</v>
      </c>
      <c r="F530" s="53" t="s">
        <v>82</v>
      </c>
      <c r="G530" s="53"/>
      <c r="H530" s="33">
        <v>27</v>
      </c>
    </row>
    <row r="531" spans="1:8" s="33" customFormat="1" ht="20.100000000000001" customHeight="1" x14ac:dyDescent="0.15">
      <c r="A531" s="49">
        <v>527</v>
      </c>
      <c r="B531" s="53" t="s">
        <v>430</v>
      </c>
      <c r="C531" s="12">
        <f t="shared" si="8"/>
        <v>20968.2</v>
      </c>
      <c r="D531" s="12">
        <v>38124</v>
      </c>
      <c r="E531" s="54">
        <v>2015.01</v>
      </c>
      <c r="F531" s="53" t="s">
        <v>82</v>
      </c>
      <c r="G531" s="53"/>
      <c r="H531" s="33">
        <v>27</v>
      </c>
    </row>
    <row r="532" spans="1:8" s="33" customFormat="1" ht="20.100000000000001" customHeight="1" x14ac:dyDescent="0.15">
      <c r="A532" s="49">
        <v>528</v>
      </c>
      <c r="B532" s="53" t="s">
        <v>698</v>
      </c>
      <c r="C532" s="12">
        <f t="shared" si="8"/>
        <v>44000</v>
      </c>
      <c r="D532" s="12">
        <v>80000</v>
      </c>
      <c r="E532" s="54">
        <v>2019.08</v>
      </c>
      <c r="F532" s="53" t="s">
        <v>16</v>
      </c>
      <c r="G532" s="53"/>
      <c r="H532" s="33">
        <v>14</v>
      </c>
    </row>
    <row r="533" spans="1:8" s="33" customFormat="1" ht="20.100000000000001" customHeight="1" x14ac:dyDescent="0.15">
      <c r="A533" s="49">
        <v>529</v>
      </c>
      <c r="B533" s="53" t="s">
        <v>608</v>
      </c>
      <c r="C533" s="12">
        <f t="shared" si="8"/>
        <v>20964.350000000002</v>
      </c>
      <c r="D533" s="12">
        <v>38117</v>
      </c>
      <c r="E533" s="54">
        <v>2018.07</v>
      </c>
      <c r="F533" s="53" t="s">
        <v>82</v>
      </c>
      <c r="G533" s="53"/>
      <c r="H533" s="33">
        <v>27</v>
      </c>
    </row>
    <row r="534" spans="1:8" s="33" customFormat="1" ht="20.100000000000001" customHeight="1" x14ac:dyDescent="0.15">
      <c r="A534" s="49">
        <v>530</v>
      </c>
      <c r="B534" s="53" t="s">
        <v>699</v>
      </c>
      <c r="C534" s="12">
        <f t="shared" si="8"/>
        <v>20955</v>
      </c>
      <c r="D534" s="12">
        <v>38100</v>
      </c>
      <c r="E534" s="56">
        <v>2019.1</v>
      </c>
      <c r="F534" s="53" t="s">
        <v>13</v>
      </c>
      <c r="G534" s="53"/>
      <c r="H534" s="33">
        <v>1</v>
      </c>
    </row>
    <row r="535" spans="1:8" s="33" customFormat="1" ht="20.100000000000001" customHeight="1" x14ac:dyDescent="0.15">
      <c r="A535" s="49">
        <v>531</v>
      </c>
      <c r="B535" s="53" t="s">
        <v>431</v>
      </c>
      <c r="C535" s="12">
        <f t="shared" si="8"/>
        <v>45335.950000000004</v>
      </c>
      <c r="D535" s="12">
        <v>82429</v>
      </c>
      <c r="E535" s="54">
        <v>2010.03</v>
      </c>
      <c r="F535" s="53" t="s">
        <v>9</v>
      </c>
      <c r="G535" s="53"/>
      <c r="H535" s="33">
        <v>15</v>
      </c>
    </row>
    <row r="536" spans="1:8" s="33" customFormat="1" ht="20.100000000000001" customHeight="1" x14ac:dyDescent="0.15">
      <c r="A536" s="49">
        <v>532</v>
      </c>
      <c r="B536" s="53" t="s">
        <v>432</v>
      </c>
      <c r="C536" s="12">
        <f t="shared" si="8"/>
        <v>20900</v>
      </c>
      <c r="D536" s="12">
        <v>38000</v>
      </c>
      <c r="E536" s="54">
        <v>2016.07</v>
      </c>
      <c r="F536" s="53" t="s">
        <v>1</v>
      </c>
      <c r="G536" s="53"/>
      <c r="H536" s="33">
        <v>24</v>
      </c>
    </row>
    <row r="537" spans="1:8" s="33" customFormat="1" ht="20.100000000000001" customHeight="1" x14ac:dyDescent="0.15">
      <c r="A537" s="49">
        <v>533</v>
      </c>
      <c r="B537" s="53" t="s">
        <v>433</v>
      </c>
      <c r="C537" s="12">
        <f t="shared" si="8"/>
        <v>20900</v>
      </c>
      <c r="D537" s="12">
        <v>38000</v>
      </c>
      <c r="E537" s="54">
        <v>2016.09</v>
      </c>
      <c r="F537" s="53" t="s">
        <v>1</v>
      </c>
      <c r="G537" s="53"/>
      <c r="H537" s="33">
        <v>24</v>
      </c>
    </row>
    <row r="538" spans="1:8" s="33" customFormat="1" ht="20.100000000000001" customHeight="1" x14ac:dyDescent="0.15">
      <c r="A538" s="49">
        <v>534</v>
      </c>
      <c r="B538" s="53" t="s">
        <v>434</v>
      </c>
      <c r="C538" s="12">
        <f t="shared" si="8"/>
        <v>11330.000000000002</v>
      </c>
      <c r="D538" s="12">
        <v>20600</v>
      </c>
      <c r="E538" s="54">
        <v>2016.06</v>
      </c>
      <c r="F538" s="53" t="s">
        <v>1</v>
      </c>
      <c r="G538" s="53"/>
      <c r="H538" s="33">
        <v>24</v>
      </c>
    </row>
    <row r="539" spans="1:8" s="33" customFormat="1" ht="20.100000000000001" customHeight="1" x14ac:dyDescent="0.15">
      <c r="A539" s="49">
        <v>535</v>
      </c>
      <c r="B539" s="53" t="s">
        <v>435</v>
      </c>
      <c r="C539" s="12">
        <f t="shared" si="8"/>
        <v>11330.000000000002</v>
      </c>
      <c r="D539" s="12">
        <v>20600</v>
      </c>
      <c r="E539" s="54">
        <v>2016.08</v>
      </c>
      <c r="F539" s="53" t="s">
        <v>1</v>
      </c>
      <c r="G539" s="53"/>
      <c r="H539" s="33">
        <v>24</v>
      </c>
    </row>
    <row r="540" spans="1:8" s="33" customFormat="1" ht="20.100000000000001" customHeight="1" x14ac:dyDescent="0.15">
      <c r="A540" s="49">
        <v>536</v>
      </c>
      <c r="B540" s="53" t="s">
        <v>436</v>
      </c>
      <c r="C540" s="12">
        <f t="shared" si="8"/>
        <v>11330.000000000002</v>
      </c>
      <c r="D540" s="12">
        <v>20600</v>
      </c>
      <c r="E540" s="54">
        <v>2016.11</v>
      </c>
      <c r="F540" s="53" t="s">
        <v>1</v>
      </c>
      <c r="G540" s="53"/>
      <c r="H540" s="33">
        <v>24</v>
      </c>
    </row>
    <row r="541" spans="1:8" s="33" customFormat="1" ht="20.100000000000001" customHeight="1" x14ac:dyDescent="0.25">
      <c r="A541" s="49">
        <v>537</v>
      </c>
      <c r="B541" s="53" t="s">
        <v>437</v>
      </c>
      <c r="C541" s="12">
        <f t="shared" si="8"/>
        <v>43410.950000000004</v>
      </c>
      <c r="D541" s="12">
        <v>78929</v>
      </c>
      <c r="E541" s="54">
        <v>2002.01</v>
      </c>
      <c r="F541" s="53" t="s">
        <v>0</v>
      </c>
      <c r="G541" s="53"/>
      <c r="H541" s="43">
        <v>7</v>
      </c>
    </row>
    <row r="542" spans="1:8" s="33" customFormat="1" ht="20.100000000000001" customHeight="1" x14ac:dyDescent="0.15">
      <c r="A542" s="49">
        <v>538</v>
      </c>
      <c r="B542" s="11" t="s">
        <v>789</v>
      </c>
      <c r="C542" s="13">
        <f t="shared" si="8"/>
        <v>20955</v>
      </c>
      <c r="D542" s="13">
        <v>38100</v>
      </c>
      <c r="E542" s="17">
        <v>2020.01</v>
      </c>
      <c r="F542" s="11" t="s">
        <v>2</v>
      </c>
      <c r="G542" s="11"/>
      <c r="H542" s="33">
        <v>1</v>
      </c>
    </row>
    <row r="543" spans="1:8" s="33" customFormat="1" ht="20.100000000000001" customHeight="1" x14ac:dyDescent="0.25">
      <c r="A543" s="49">
        <v>539</v>
      </c>
      <c r="B543" s="53" t="s">
        <v>438</v>
      </c>
      <c r="C543" s="12">
        <f t="shared" si="8"/>
        <v>43398.850000000006</v>
      </c>
      <c r="D543" s="12">
        <v>78907</v>
      </c>
      <c r="E543" s="54">
        <v>2010.07</v>
      </c>
      <c r="F543" s="53" t="s">
        <v>0</v>
      </c>
      <c r="G543" s="53"/>
      <c r="H543" s="43">
        <v>7</v>
      </c>
    </row>
    <row r="544" spans="1:8" s="33" customFormat="1" ht="20.100000000000001" customHeight="1" x14ac:dyDescent="0.25">
      <c r="A544" s="49">
        <v>540</v>
      </c>
      <c r="B544" s="53" t="s">
        <v>439</v>
      </c>
      <c r="C544" s="12">
        <f t="shared" si="8"/>
        <v>43403.8</v>
      </c>
      <c r="D544" s="12">
        <v>78916</v>
      </c>
      <c r="E544" s="54">
        <v>2008.03</v>
      </c>
      <c r="F544" s="53" t="s">
        <v>0</v>
      </c>
      <c r="G544" s="53"/>
      <c r="H544" s="43">
        <v>7</v>
      </c>
    </row>
    <row r="545" spans="1:8" s="33" customFormat="1" ht="20.100000000000001" customHeight="1" thickBot="1" x14ac:dyDescent="0.3">
      <c r="A545" s="62">
        <v>541</v>
      </c>
      <c r="B545" s="63" t="s">
        <v>440</v>
      </c>
      <c r="C545" s="64">
        <f t="shared" si="8"/>
        <v>43396.100000000006</v>
      </c>
      <c r="D545" s="64">
        <v>78902</v>
      </c>
      <c r="E545" s="65">
        <v>2009.09</v>
      </c>
      <c r="F545" s="63" t="s">
        <v>0</v>
      </c>
      <c r="G545" s="63"/>
      <c r="H545" s="43">
        <v>7</v>
      </c>
    </row>
    <row r="546" spans="1:8" s="33" customFormat="1" x14ac:dyDescent="0.25">
      <c r="A546" s="66" t="s">
        <v>530</v>
      </c>
      <c r="B546" s="43"/>
      <c r="C546" s="43"/>
      <c r="D546" s="43"/>
      <c r="E546" s="67"/>
      <c r="F546" s="43"/>
      <c r="G546" s="43"/>
    </row>
    <row r="547" spans="1:8" s="33" customFormat="1" x14ac:dyDescent="0.25">
      <c r="A547" s="66" t="s">
        <v>790</v>
      </c>
      <c r="B547" s="43"/>
      <c r="C547" s="43"/>
      <c r="D547" s="43"/>
      <c r="E547" s="67"/>
      <c r="F547" s="43"/>
      <c r="G547" s="43"/>
    </row>
    <row r="548" spans="1:8" s="33" customFormat="1" ht="20.100000000000001" customHeight="1" x14ac:dyDescent="0.25">
      <c r="B548" s="43"/>
      <c r="C548" s="43"/>
      <c r="D548" s="43"/>
      <c r="E548" s="67"/>
      <c r="F548" s="43"/>
      <c r="G548" s="43"/>
    </row>
    <row r="549" spans="1:8" s="33" customFormat="1" ht="20.100000000000001" customHeight="1" x14ac:dyDescent="0.25">
      <c r="A549" s="43"/>
      <c r="B549" s="43"/>
      <c r="C549" s="43"/>
      <c r="D549" s="43"/>
      <c r="E549" s="67"/>
      <c r="F549" s="43"/>
      <c r="G549" s="43"/>
    </row>
    <row r="550" spans="1:8" s="33" customFormat="1" ht="20.100000000000001" customHeight="1" x14ac:dyDescent="0.25">
      <c r="A550" s="43"/>
      <c r="B550" s="43"/>
      <c r="C550" s="43"/>
      <c r="D550" s="43"/>
      <c r="E550" s="67"/>
      <c r="F550" s="43"/>
      <c r="G550" s="43"/>
    </row>
    <row r="551" spans="1:8" s="33" customFormat="1" ht="20.100000000000001" customHeight="1" x14ac:dyDescent="0.25">
      <c r="A551" s="43"/>
      <c r="B551" s="43"/>
      <c r="C551" s="43"/>
      <c r="D551" s="43"/>
      <c r="E551" s="67"/>
      <c r="F551" s="43"/>
      <c r="G551" s="43"/>
    </row>
    <row r="552" spans="1:8" s="33" customFormat="1" ht="20.100000000000001" customHeight="1" x14ac:dyDescent="0.25">
      <c r="A552" s="43"/>
      <c r="B552" s="43"/>
      <c r="C552" s="43"/>
      <c r="D552" s="43"/>
      <c r="E552" s="67"/>
      <c r="F552" s="43"/>
      <c r="G552" s="43"/>
    </row>
    <row r="553" spans="1:8" s="33" customFormat="1" ht="20.100000000000001" customHeight="1" x14ac:dyDescent="0.25">
      <c r="A553" s="43"/>
      <c r="B553" s="43"/>
      <c r="C553" s="43"/>
      <c r="D553" s="43"/>
      <c r="E553" s="67"/>
      <c r="F553" s="43"/>
      <c r="G553" s="43"/>
    </row>
    <row r="554" spans="1:8" s="33" customFormat="1" ht="20.100000000000001" customHeight="1" x14ac:dyDescent="0.25">
      <c r="A554" s="43"/>
      <c r="B554" s="43"/>
      <c r="C554" s="43"/>
      <c r="D554" s="43"/>
      <c r="E554" s="67"/>
      <c r="F554" s="43"/>
      <c r="G554" s="43"/>
    </row>
    <row r="555" spans="1:8" s="33" customFormat="1" ht="20.100000000000001" customHeight="1" x14ac:dyDescent="0.25">
      <c r="A555" s="43"/>
      <c r="B555" s="43"/>
      <c r="C555" s="43"/>
      <c r="D555" s="43"/>
      <c r="E555" s="67"/>
      <c r="F555" s="43"/>
      <c r="G555" s="43"/>
    </row>
    <row r="556" spans="1:8" s="33" customFormat="1" ht="20.100000000000001" customHeight="1" x14ac:dyDescent="0.25">
      <c r="A556" s="43"/>
      <c r="B556" s="43"/>
      <c r="C556" s="43"/>
      <c r="D556" s="43"/>
      <c r="E556" s="67"/>
      <c r="F556" s="43"/>
      <c r="G556" s="43"/>
    </row>
    <row r="557" spans="1:8" s="33" customFormat="1" ht="20.100000000000001" customHeight="1" x14ac:dyDescent="0.25">
      <c r="A557" s="43"/>
      <c r="B557" s="43"/>
      <c r="C557" s="43"/>
      <c r="D557" s="43"/>
      <c r="E557" s="67"/>
      <c r="F557" s="43"/>
      <c r="G557" s="43"/>
    </row>
    <row r="558" spans="1:8" s="33" customFormat="1" ht="25.5" customHeight="1" x14ac:dyDescent="0.25">
      <c r="A558" s="43"/>
      <c r="B558" s="43"/>
      <c r="C558" s="43"/>
      <c r="D558" s="43"/>
      <c r="E558" s="67"/>
      <c r="F558" s="43"/>
      <c r="G558" s="43"/>
    </row>
    <row r="559" spans="1:8" s="33" customFormat="1" ht="15" customHeight="1" x14ac:dyDescent="0.25">
      <c r="A559" s="43"/>
      <c r="B559" s="43"/>
      <c r="C559" s="43"/>
      <c r="D559" s="43"/>
      <c r="E559" s="67"/>
      <c r="F559" s="43"/>
      <c r="G559" s="43"/>
    </row>
    <row r="560" spans="1:8" s="33" customFormat="1" ht="15.6" customHeight="1" x14ac:dyDescent="0.25">
      <c r="A560" s="43"/>
      <c r="B560" s="43"/>
      <c r="C560" s="43"/>
      <c r="D560" s="43"/>
      <c r="E560" s="67"/>
      <c r="F560" s="43"/>
      <c r="G560" s="43"/>
    </row>
    <row r="561" spans="1:7" s="33" customFormat="1" ht="15.6" customHeight="1" x14ac:dyDescent="0.25">
      <c r="A561" s="43"/>
      <c r="B561" s="43"/>
      <c r="C561" s="43"/>
      <c r="D561" s="43"/>
      <c r="E561" s="67"/>
      <c r="F561" s="43"/>
      <c r="G561" s="43"/>
    </row>
    <row r="562" spans="1:7" s="33" customFormat="1" ht="15.6" customHeight="1" x14ac:dyDescent="0.25">
      <c r="A562" s="43"/>
      <c r="B562" s="43"/>
      <c r="C562" s="43"/>
      <c r="D562" s="43"/>
      <c r="E562" s="67"/>
      <c r="F562" s="43"/>
      <c r="G562" s="43"/>
    </row>
    <row r="563" spans="1:7" ht="18" customHeight="1" x14ac:dyDescent="0.25"/>
  </sheetData>
  <sortState xmlns:xlrd2="http://schemas.microsoft.com/office/spreadsheetml/2017/richdata2" ref="A5:H545">
    <sortCondition ref="A5:A545"/>
  </sortState>
  <mergeCells count="2">
    <mergeCell ref="A1:G1"/>
    <mergeCell ref="F3:G3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scale="75" orientation="portrait" verticalDpi="0" r:id="rId1"/>
  <headerFooter>
    <oddFooter>&amp;C&amp;"Meiryo UI,標準"&amp;P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7"/>
  <sheetViews>
    <sheetView zoomScale="85" zoomScaleNormal="85" workbookViewId="0">
      <selection activeCell="G47" sqref="G47"/>
    </sheetView>
  </sheetViews>
  <sheetFormatPr defaultRowHeight="13.5" x14ac:dyDescent="0.15"/>
  <cols>
    <col min="1" max="1" width="15.75" customWidth="1"/>
    <col min="4" max="4" width="21.875" style="5" bestFit="1" customWidth="1"/>
  </cols>
  <sheetData>
    <row r="1" spans="1:14" x14ac:dyDescent="0.15">
      <c r="A1" s="4"/>
      <c r="B1" s="4"/>
    </row>
    <row r="2" spans="1:14" s="33" customFormat="1" ht="15.75" x14ac:dyDescent="0.15">
      <c r="A2" s="32"/>
      <c r="B2" s="32"/>
      <c r="D2" s="84" t="s">
        <v>701</v>
      </c>
      <c r="E2" s="84" t="s">
        <v>610</v>
      </c>
      <c r="F2" s="84" t="s">
        <v>702</v>
      </c>
      <c r="G2" s="84" t="s">
        <v>548</v>
      </c>
    </row>
    <row r="3" spans="1:14" s="33" customFormat="1" ht="15.75" x14ac:dyDescent="0.15">
      <c r="A3" s="32"/>
      <c r="B3" s="32"/>
      <c r="D3" s="34" t="s">
        <v>538</v>
      </c>
      <c r="E3" s="33">
        <v>1</v>
      </c>
      <c r="F3" s="33" t="s">
        <v>536</v>
      </c>
      <c r="G3" s="33">
        <v>85</v>
      </c>
    </row>
    <row r="4" spans="1:14" s="33" customFormat="1" ht="15.75" x14ac:dyDescent="0.15">
      <c r="A4" s="32"/>
      <c r="B4" s="32"/>
      <c r="D4" s="81" t="s">
        <v>28</v>
      </c>
      <c r="E4" s="82">
        <v>2</v>
      </c>
      <c r="F4" s="82" t="s">
        <v>537</v>
      </c>
      <c r="G4" s="82">
        <v>4</v>
      </c>
    </row>
    <row r="5" spans="1:14" s="33" customFormat="1" ht="15.75" x14ac:dyDescent="0.15">
      <c r="A5" s="32"/>
      <c r="B5" s="32"/>
      <c r="D5" s="81" t="s">
        <v>715</v>
      </c>
      <c r="E5" s="82">
        <v>3</v>
      </c>
      <c r="F5" s="82" t="s">
        <v>537</v>
      </c>
      <c r="G5" s="82">
        <v>2</v>
      </c>
    </row>
    <row r="6" spans="1:14" s="33" customFormat="1" ht="15.75" x14ac:dyDescent="0.15">
      <c r="A6" s="32"/>
      <c r="B6" s="32"/>
      <c r="D6" s="81" t="s">
        <v>785</v>
      </c>
      <c r="E6" s="82">
        <v>4</v>
      </c>
      <c r="F6" s="82" t="s">
        <v>537</v>
      </c>
      <c r="G6" s="82">
        <v>1</v>
      </c>
    </row>
    <row r="7" spans="1:14" s="33" customFormat="1" ht="15.75" x14ac:dyDescent="0.15">
      <c r="A7" s="32"/>
      <c r="B7" s="32"/>
      <c r="D7" s="81" t="s">
        <v>735</v>
      </c>
      <c r="E7" s="82">
        <v>5</v>
      </c>
      <c r="F7" s="82" t="s">
        <v>537</v>
      </c>
      <c r="G7" s="82">
        <v>1</v>
      </c>
    </row>
    <row r="8" spans="1:14" s="33" customFormat="1" ht="15.75" x14ac:dyDescent="0.15">
      <c r="A8" s="32"/>
      <c r="B8" s="32"/>
      <c r="D8" s="35" t="s">
        <v>692</v>
      </c>
      <c r="E8" s="36">
        <v>6</v>
      </c>
      <c r="F8" s="36" t="s">
        <v>537</v>
      </c>
      <c r="G8" s="36">
        <v>1</v>
      </c>
    </row>
    <row r="9" spans="1:14" s="33" customFormat="1" ht="15.75" x14ac:dyDescent="0.15">
      <c r="A9" s="32"/>
      <c r="B9" s="32"/>
      <c r="D9" s="34" t="s">
        <v>0</v>
      </c>
      <c r="E9" s="33">
        <v>7</v>
      </c>
      <c r="F9" s="33" t="s">
        <v>541</v>
      </c>
      <c r="G9" s="33">
        <v>98</v>
      </c>
    </row>
    <row r="10" spans="1:14" s="33" customFormat="1" ht="15.75" x14ac:dyDescent="0.15">
      <c r="A10" s="32"/>
      <c r="B10" s="32"/>
      <c r="D10" s="34" t="s">
        <v>4</v>
      </c>
      <c r="E10" s="33">
        <v>8</v>
      </c>
      <c r="F10" s="33" t="s">
        <v>541</v>
      </c>
      <c r="G10" s="33">
        <v>23</v>
      </c>
    </row>
    <row r="11" spans="1:14" s="33" customFormat="1" ht="15.75" x14ac:dyDescent="0.15">
      <c r="A11" s="32"/>
      <c r="B11" s="32"/>
      <c r="D11" s="34" t="s">
        <v>721</v>
      </c>
      <c r="E11" s="33">
        <v>9</v>
      </c>
      <c r="F11" s="33" t="s">
        <v>541</v>
      </c>
      <c r="G11" s="33">
        <v>1</v>
      </c>
    </row>
    <row r="12" spans="1:14" s="33" customFormat="1" ht="15.75" x14ac:dyDescent="0.15">
      <c r="A12" s="32"/>
      <c r="B12" s="32"/>
      <c r="D12" s="37" t="s">
        <v>39</v>
      </c>
      <c r="E12" s="36">
        <v>10</v>
      </c>
      <c r="F12" s="36" t="s">
        <v>541</v>
      </c>
      <c r="G12" s="36">
        <v>1</v>
      </c>
    </row>
    <row r="13" spans="1:14" s="33" customFormat="1" ht="15.75" x14ac:dyDescent="0.15">
      <c r="A13" s="32"/>
      <c r="B13" s="32"/>
      <c r="D13" s="92" t="s">
        <v>33</v>
      </c>
      <c r="E13" s="93">
        <v>11</v>
      </c>
      <c r="F13" s="93" t="s">
        <v>540</v>
      </c>
      <c r="G13" s="93">
        <v>2</v>
      </c>
      <c r="J13" s="82"/>
    </row>
    <row r="14" spans="1:14" s="33" customFormat="1" ht="15.75" x14ac:dyDescent="0.15">
      <c r="A14" s="32"/>
      <c r="B14" s="32"/>
      <c r="D14" s="37" t="s">
        <v>718</v>
      </c>
      <c r="E14" s="36">
        <v>12</v>
      </c>
      <c r="F14" s="36" t="s">
        <v>540</v>
      </c>
      <c r="G14" s="36">
        <v>1</v>
      </c>
      <c r="J14" s="82"/>
    </row>
    <row r="15" spans="1:14" s="33" customFormat="1" ht="15.75" x14ac:dyDescent="0.15">
      <c r="A15" s="32"/>
      <c r="B15" s="32"/>
      <c r="D15" s="34" t="s">
        <v>5</v>
      </c>
      <c r="E15" s="39">
        <v>13</v>
      </c>
      <c r="F15" s="33" t="s">
        <v>533</v>
      </c>
      <c r="G15" s="33">
        <v>3</v>
      </c>
      <c r="N15" s="82"/>
    </row>
    <row r="16" spans="1:14" s="33" customFormat="1" ht="15.75" x14ac:dyDescent="0.15">
      <c r="A16" s="32"/>
      <c r="B16" s="32"/>
      <c r="D16" s="40" t="s">
        <v>47</v>
      </c>
      <c r="E16" s="39">
        <v>14</v>
      </c>
      <c r="F16" s="33" t="s">
        <v>533</v>
      </c>
      <c r="G16" s="33">
        <v>59</v>
      </c>
    </row>
    <row r="17" spans="1:7" s="33" customFormat="1" ht="15.75" x14ac:dyDescent="0.15">
      <c r="A17" s="32"/>
      <c r="B17" s="32"/>
      <c r="D17" s="40" t="s">
        <v>9</v>
      </c>
      <c r="E17" s="39">
        <v>15</v>
      </c>
      <c r="F17" s="33" t="s">
        <v>533</v>
      </c>
      <c r="G17" s="33">
        <v>35</v>
      </c>
    </row>
    <row r="18" spans="1:7" s="33" customFormat="1" ht="15.75" x14ac:dyDescent="0.15">
      <c r="A18" s="32"/>
      <c r="B18" s="32"/>
      <c r="D18" s="40" t="s">
        <v>31</v>
      </c>
      <c r="E18" s="39">
        <v>16</v>
      </c>
      <c r="F18" s="33" t="s">
        <v>533</v>
      </c>
      <c r="G18" s="33">
        <v>22</v>
      </c>
    </row>
    <row r="19" spans="1:7" s="33" customFormat="1" ht="15.75" x14ac:dyDescent="0.15">
      <c r="A19" s="32"/>
      <c r="B19" s="32"/>
      <c r="D19" s="40" t="s">
        <v>70</v>
      </c>
      <c r="E19" s="39">
        <v>17</v>
      </c>
      <c r="F19" s="33" t="s">
        <v>533</v>
      </c>
      <c r="G19" s="33">
        <v>12</v>
      </c>
    </row>
    <row r="20" spans="1:7" s="33" customFormat="1" ht="15.75" x14ac:dyDescent="0.15">
      <c r="A20" s="32"/>
      <c r="B20" s="32"/>
      <c r="D20" s="34" t="s">
        <v>32</v>
      </c>
      <c r="E20" s="39">
        <v>18</v>
      </c>
      <c r="F20" s="33" t="s">
        <v>533</v>
      </c>
      <c r="G20" s="33">
        <v>5</v>
      </c>
    </row>
    <row r="21" spans="1:7" s="33" customFormat="1" ht="15.75" x14ac:dyDescent="0.15">
      <c r="A21" s="32"/>
      <c r="B21" s="32"/>
      <c r="D21" s="34" t="s">
        <v>498</v>
      </c>
      <c r="E21" s="39">
        <v>19</v>
      </c>
      <c r="F21" s="33" t="s">
        <v>533</v>
      </c>
      <c r="G21" s="33">
        <v>2</v>
      </c>
    </row>
    <row r="22" spans="1:7" s="33" customFormat="1" ht="15.75" x14ac:dyDescent="0.15">
      <c r="A22" s="32"/>
      <c r="B22" s="32"/>
      <c r="D22" s="35" t="s">
        <v>706</v>
      </c>
      <c r="E22" s="36">
        <v>20</v>
      </c>
      <c r="F22" s="36" t="s">
        <v>533</v>
      </c>
      <c r="G22" s="36">
        <v>1</v>
      </c>
    </row>
    <row r="23" spans="1:7" s="33" customFormat="1" ht="15.75" x14ac:dyDescent="0.15">
      <c r="A23" s="32"/>
      <c r="B23" s="32"/>
      <c r="D23" s="34" t="s">
        <v>3</v>
      </c>
      <c r="E23" s="39">
        <v>21</v>
      </c>
      <c r="F23" s="33" t="s">
        <v>534</v>
      </c>
      <c r="G23" s="33">
        <v>5</v>
      </c>
    </row>
    <row r="24" spans="1:7" s="33" customFormat="1" ht="15.75" x14ac:dyDescent="0.15">
      <c r="A24" s="32"/>
      <c r="B24" s="32"/>
      <c r="D24" s="34" t="s">
        <v>36</v>
      </c>
      <c r="E24" s="39">
        <v>22</v>
      </c>
      <c r="F24" s="33" t="s">
        <v>534</v>
      </c>
      <c r="G24" s="33">
        <v>2</v>
      </c>
    </row>
    <row r="25" spans="1:7" s="33" customFormat="1" ht="15.75" x14ac:dyDescent="0.15">
      <c r="A25" s="32"/>
      <c r="B25" s="32"/>
      <c r="D25" s="35" t="s">
        <v>49</v>
      </c>
      <c r="E25" s="36">
        <v>23</v>
      </c>
      <c r="F25" s="36" t="s">
        <v>534</v>
      </c>
      <c r="G25" s="36">
        <v>1</v>
      </c>
    </row>
    <row r="26" spans="1:7" s="33" customFormat="1" ht="15.75" x14ac:dyDescent="0.15">
      <c r="A26" s="32"/>
      <c r="B26" s="32"/>
      <c r="D26" s="34" t="s">
        <v>1</v>
      </c>
      <c r="E26" s="39">
        <v>24</v>
      </c>
      <c r="F26" s="33" t="s">
        <v>535</v>
      </c>
      <c r="G26" s="33">
        <v>33</v>
      </c>
    </row>
    <row r="27" spans="1:7" s="33" customFormat="1" ht="15.75" x14ac:dyDescent="0.15">
      <c r="A27" s="32"/>
      <c r="B27" s="32"/>
      <c r="D27" s="40" t="s">
        <v>245</v>
      </c>
      <c r="E27" s="39">
        <v>25</v>
      </c>
      <c r="F27" s="33" t="s">
        <v>535</v>
      </c>
      <c r="G27" s="33">
        <v>25</v>
      </c>
    </row>
    <row r="28" spans="1:7" s="33" customFormat="1" ht="15.75" x14ac:dyDescent="0.15">
      <c r="A28" s="32"/>
      <c r="B28" s="32"/>
      <c r="D28" s="40" t="s">
        <v>8</v>
      </c>
      <c r="E28" s="39">
        <v>26</v>
      </c>
      <c r="F28" s="33" t="s">
        <v>535</v>
      </c>
      <c r="G28" s="33">
        <v>18</v>
      </c>
    </row>
    <row r="29" spans="1:7" s="33" customFormat="1" ht="15.75" x14ac:dyDescent="0.15">
      <c r="A29" s="32"/>
      <c r="B29" s="32"/>
      <c r="D29" s="40" t="s">
        <v>82</v>
      </c>
      <c r="E29" s="39">
        <v>27</v>
      </c>
      <c r="F29" s="33" t="s">
        <v>535</v>
      </c>
      <c r="G29" s="33">
        <v>17</v>
      </c>
    </row>
    <row r="30" spans="1:7" s="33" customFormat="1" ht="15.75" x14ac:dyDescent="0.15">
      <c r="A30" s="32"/>
      <c r="B30" s="32"/>
      <c r="D30" s="40" t="s">
        <v>48</v>
      </c>
      <c r="E30" s="39">
        <v>28</v>
      </c>
      <c r="F30" s="33" t="s">
        <v>535</v>
      </c>
      <c r="G30" s="33">
        <v>9</v>
      </c>
    </row>
    <row r="31" spans="1:7" s="33" customFormat="1" ht="15.75" x14ac:dyDescent="0.15">
      <c r="A31" s="32"/>
      <c r="B31" s="32"/>
      <c r="D31" s="40" t="s">
        <v>69</v>
      </c>
      <c r="E31" s="39">
        <v>29</v>
      </c>
      <c r="F31" s="33" t="s">
        <v>535</v>
      </c>
      <c r="G31" s="33">
        <v>5</v>
      </c>
    </row>
    <row r="32" spans="1:7" s="33" customFormat="1" ht="15.75" x14ac:dyDescent="0.15">
      <c r="A32" s="32"/>
      <c r="B32" s="32"/>
      <c r="D32" s="40" t="s">
        <v>141</v>
      </c>
      <c r="E32" s="39">
        <v>30</v>
      </c>
      <c r="F32" s="33" t="s">
        <v>535</v>
      </c>
      <c r="G32" s="33">
        <v>4</v>
      </c>
    </row>
    <row r="33" spans="1:7" s="33" customFormat="1" ht="15.75" x14ac:dyDescent="0.15">
      <c r="A33" s="32"/>
      <c r="B33" s="32"/>
      <c r="D33" s="40" t="s">
        <v>64</v>
      </c>
      <c r="E33" s="39">
        <v>31</v>
      </c>
      <c r="F33" s="33" t="s">
        <v>535</v>
      </c>
      <c r="G33" s="33">
        <v>4</v>
      </c>
    </row>
    <row r="34" spans="1:7" s="33" customFormat="1" ht="15.75" x14ac:dyDescent="0.15">
      <c r="A34" s="32"/>
      <c r="B34" s="32"/>
      <c r="D34" s="81" t="s">
        <v>493</v>
      </c>
      <c r="E34" s="82">
        <v>32</v>
      </c>
      <c r="F34" s="82" t="s">
        <v>535</v>
      </c>
      <c r="G34" s="82">
        <v>3</v>
      </c>
    </row>
    <row r="35" spans="1:7" s="33" customFormat="1" ht="15.75" x14ac:dyDescent="0.15">
      <c r="A35" s="32"/>
      <c r="B35" s="32"/>
      <c r="D35" s="81" t="s">
        <v>50</v>
      </c>
      <c r="E35" s="39">
        <v>33</v>
      </c>
      <c r="F35" s="82" t="s">
        <v>535</v>
      </c>
      <c r="G35" s="82">
        <v>1</v>
      </c>
    </row>
    <row r="36" spans="1:7" s="33" customFormat="1" ht="15.75" x14ac:dyDescent="0.15">
      <c r="A36" s="32"/>
      <c r="B36" s="32"/>
      <c r="D36" s="37" t="s">
        <v>774</v>
      </c>
      <c r="E36" s="94">
        <v>34</v>
      </c>
      <c r="F36" s="36" t="s">
        <v>535</v>
      </c>
      <c r="G36" s="36">
        <v>1</v>
      </c>
    </row>
    <row r="37" spans="1:7" s="33" customFormat="1" ht="15.75" x14ac:dyDescent="0.15">
      <c r="A37" s="32"/>
      <c r="B37" s="32"/>
      <c r="D37" s="35" t="s">
        <v>26</v>
      </c>
      <c r="E37" s="36">
        <v>35</v>
      </c>
      <c r="F37" s="36" t="s">
        <v>539</v>
      </c>
      <c r="G37" s="36">
        <v>53</v>
      </c>
    </row>
    <row r="38" spans="1:7" s="33" customFormat="1" ht="15.75" x14ac:dyDescent="0.15">
      <c r="A38" s="32"/>
      <c r="B38" s="32"/>
      <c r="D38" s="37" t="s">
        <v>531</v>
      </c>
      <c r="E38" s="36">
        <v>36</v>
      </c>
      <c r="F38" s="36" t="s">
        <v>532</v>
      </c>
      <c r="G38" s="38">
        <v>1</v>
      </c>
    </row>
    <row r="39" spans="1:7" s="33" customFormat="1" ht="15.75" x14ac:dyDescent="0.15">
      <c r="A39" s="32"/>
      <c r="B39" s="32"/>
      <c r="D39" s="34"/>
      <c r="F39" s="34" t="s">
        <v>611</v>
      </c>
      <c r="G39" s="33">
        <f>SUM(G3:G38)</f>
        <v>541</v>
      </c>
    </row>
    <row r="40" spans="1:7" s="33" customFormat="1" ht="15.75" x14ac:dyDescent="0.15">
      <c r="A40" s="32"/>
      <c r="B40" s="32"/>
      <c r="D40" s="34"/>
    </row>
    <row r="41" spans="1:7" s="33" customFormat="1" ht="15.75" x14ac:dyDescent="0.15">
      <c r="A41" s="32"/>
      <c r="B41" s="32"/>
      <c r="D41" s="34"/>
    </row>
    <row r="42" spans="1:7" s="33" customFormat="1" ht="15.75" x14ac:dyDescent="0.15">
      <c r="A42" s="32"/>
      <c r="B42" s="32"/>
      <c r="D42" s="34"/>
    </row>
    <row r="43" spans="1:7" s="33" customFormat="1" ht="15.75" x14ac:dyDescent="0.15">
      <c r="A43" s="32"/>
      <c r="B43" s="32"/>
      <c r="D43" s="34"/>
    </row>
    <row r="44" spans="1:7" s="33" customFormat="1" ht="15.75" x14ac:dyDescent="0.15">
      <c r="A44" s="32"/>
      <c r="B44" s="32"/>
      <c r="D44" s="34"/>
    </row>
    <row r="45" spans="1:7" x14ac:dyDescent="0.15">
      <c r="A45" s="4"/>
      <c r="B45" s="4"/>
    </row>
    <row r="46" spans="1:7" x14ac:dyDescent="0.15">
      <c r="A46" s="4"/>
      <c r="B46" s="4"/>
    </row>
    <row r="47" spans="1:7" x14ac:dyDescent="0.15">
      <c r="A47" s="4"/>
      <c r="B47" s="4"/>
    </row>
    <row r="48" spans="1:7" x14ac:dyDescent="0.15">
      <c r="A48" s="4"/>
      <c r="B48" s="4"/>
    </row>
    <row r="49" spans="1:2" x14ac:dyDescent="0.15">
      <c r="A49" s="4"/>
      <c r="B49" s="4"/>
    </row>
    <row r="50" spans="1:2" x14ac:dyDescent="0.15">
      <c r="A50" s="4"/>
      <c r="B50" s="4"/>
    </row>
    <row r="51" spans="1:2" x14ac:dyDescent="0.15">
      <c r="A51" s="4"/>
      <c r="B51" s="4"/>
    </row>
    <row r="52" spans="1:2" x14ac:dyDescent="0.15">
      <c r="A52" s="4"/>
      <c r="B52" s="4"/>
    </row>
    <row r="53" spans="1:2" x14ac:dyDescent="0.15">
      <c r="A53" s="4"/>
      <c r="B53" s="4"/>
    </row>
    <row r="54" spans="1:2" x14ac:dyDescent="0.15">
      <c r="A54" s="4"/>
      <c r="B54" s="4"/>
    </row>
    <row r="55" spans="1:2" x14ac:dyDescent="0.15">
      <c r="A55" s="4"/>
      <c r="B55" s="4"/>
    </row>
    <row r="56" spans="1:2" x14ac:dyDescent="0.15">
      <c r="A56" s="4"/>
      <c r="B56" s="4"/>
    </row>
    <row r="57" spans="1:2" x14ac:dyDescent="0.15">
      <c r="A57" s="4"/>
      <c r="B57" s="4"/>
    </row>
    <row r="58" spans="1:2" x14ac:dyDescent="0.15">
      <c r="A58" s="4"/>
      <c r="B58" s="4"/>
    </row>
    <row r="59" spans="1:2" x14ac:dyDescent="0.15">
      <c r="A59" s="4"/>
      <c r="B59" s="4"/>
    </row>
    <row r="60" spans="1:2" x14ac:dyDescent="0.15">
      <c r="A60" s="4"/>
      <c r="B60" s="4"/>
    </row>
    <row r="61" spans="1:2" x14ac:dyDescent="0.15">
      <c r="A61" s="4"/>
      <c r="B61" s="4"/>
    </row>
    <row r="62" spans="1:2" x14ac:dyDescent="0.15">
      <c r="A62" s="4"/>
      <c r="B62" s="4"/>
    </row>
    <row r="63" spans="1:2" x14ac:dyDescent="0.15">
      <c r="A63" s="4"/>
      <c r="B63" s="4"/>
    </row>
    <row r="64" spans="1:2" x14ac:dyDescent="0.15">
      <c r="A64" s="4"/>
      <c r="B64" s="4"/>
    </row>
    <row r="65" spans="1:2" x14ac:dyDescent="0.15">
      <c r="A65" s="4"/>
      <c r="B65" s="4"/>
    </row>
    <row r="66" spans="1:2" x14ac:dyDescent="0.15">
      <c r="A66" s="4"/>
      <c r="B66" s="4"/>
    </row>
    <row r="67" spans="1:2" x14ac:dyDescent="0.15">
      <c r="A67" s="4"/>
      <c r="B67" s="4"/>
    </row>
    <row r="68" spans="1:2" x14ac:dyDescent="0.15">
      <c r="A68" s="4"/>
      <c r="B68" s="4"/>
    </row>
    <row r="69" spans="1:2" x14ac:dyDescent="0.15">
      <c r="A69" s="4"/>
      <c r="B69" s="4"/>
    </row>
    <row r="70" spans="1:2" x14ac:dyDescent="0.15">
      <c r="A70" s="4"/>
      <c r="B70" s="4"/>
    </row>
    <row r="71" spans="1:2" x14ac:dyDescent="0.15">
      <c r="A71" s="4"/>
      <c r="B71" s="4"/>
    </row>
    <row r="72" spans="1:2" x14ac:dyDescent="0.15">
      <c r="A72" s="4"/>
      <c r="B72" s="4"/>
    </row>
    <row r="73" spans="1:2" x14ac:dyDescent="0.15">
      <c r="A73" s="4"/>
      <c r="B73" s="4"/>
    </row>
    <row r="74" spans="1:2" x14ac:dyDescent="0.15">
      <c r="A74" s="4"/>
      <c r="B74" s="4"/>
    </row>
    <row r="75" spans="1:2" x14ac:dyDescent="0.15">
      <c r="A75" s="4"/>
      <c r="B75" s="4"/>
    </row>
    <row r="76" spans="1:2" x14ac:dyDescent="0.15">
      <c r="A76" s="4"/>
      <c r="B76" s="4"/>
    </row>
    <row r="77" spans="1:2" x14ac:dyDescent="0.15">
      <c r="A77" s="4"/>
      <c r="B77" s="4"/>
    </row>
    <row r="78" spans="1:2" x14ac:dyDescent="0.15">
      <c r="A78" s="4"/>
      <c r="B78" s="4"/>
    </row>
    <row r="79" spans="1:2" x14ac:dyDescent="0.15">
      <c r="A79" s="4"/>
      <c r="B79" s="4"/>
    </row>
    <row r="80" spans="1:2" x14ac:dyDescent="0.15">
      <c r="A80" s="4"/>
      <c r="B80" s="4"/>
    </row>
    <row r="81" spans="1:2" x14ac:dyDescent="0.15">
      <c r="A81" s="4"/>
      <c r="B81" s="4"/>
    </row>
    <row r="82" spans="1:2" x14ac:dyDescent="0.15">
      <c r="A82" s="4"/>
      <c r="B82" s="4"/>
    </row>
    <row r="83" spans="1:2" x14ac:dyDescent="0.15">
      <c r="A83" s="4"/>
      <c r="B83" s="4"/>
    </row>
    <row r="84" spans="1:2" x14ac:dyDescent="0.15">
      <c r="A84" s="4"/>
      <c r="B84" s="4"/>
    </row>
    <row r="85" spans="1:2" x14ac:dyDescent="0.15">
      <c r="A85" s="4"/>
      <c r="B85" s="4"/>
    </row>
    <row r="86" spans="1:2" x14ac:dyDescent="0.15">
      <c r="A86" s="4"/>
      <c r="B86" s="4"/>
    </row>
    <row r="87" spans="1:2" x14ac:dyDescent="0.15">
      <c r="A87" s="4"/>
      <c r="B87" s="4"/>
    </row>
    <row r="88" spans="1:2" x14ac:dyDescent="0.15">
      <c r="A88" s="4"/>
      <c r="B88" s="4"/>
    </row>
    <row r="89" spans="1:2" x14ac:dyDescent="0.15">
      <c r="A89" s="4"/>
      <c r="B89" s="4"/>
    </row>
    <row r="90" spans="1:2" x14ac:dyDescent="0.15">
      <c r="A90" s="4"/>
      <c r="B90" s="4"/>
    </row>
    <row r="91" spans="1:2" x14ac:dyDescent="0.15">
      <c r="A91" s="4"/>
      <c r="B91" s="4"/>
    </row>
    <row r="92" spans="1:2" x14ac:dyDescent="0.15">
      <c r="A92" s="4"/>
      <c r="B92" s="4"/>
    </row>
    <row r="93" spans="1:2" x14ac:dyDescent="0.15">
      <c r="A93" s="4"/>
      <c r="B93" s="4"/>
    </row>
    <row r="94" spans="1:2" x14ac:dyDescent="0.15">
      <c r="A94" s="4"/>
      <c r="B94" s="4"/>
    </row>
    <row r="95" spans="1:2" x14ac:dyDescent="0.15">
      <c r="A95" s="4"/>
      <c r="B95" s="4"/>
    </row>
    <row r="96" spans="1:2" x14ac:dyDescent="0.15">
      <c r="A96" s="4"/>
      <c r="B96" s="4"/>
    </row>
    <row r="97" spans="1:2" x14ac:dyDescent="0.15">
      <c r="A97" s="4"/>
      <c r="B97" s="4"/>
    </row>
    <row r="98" spans="1:2" x14ac:dyDescent="0.15">
      <c r="A98" s="4"/>
      <c r="B98" s="4"/>
    </row>
    <row r="99" spans="1:2" x14ac:dyDescent="0.15">
      <c r="A99" s="4"/>
      <c r="B99" s="4"/>
    </row>
    <row r="100" spans="1:2" x14ac:dyDescent="0.15">
      <c r="A100" s="4"/>
      <c r="B100" s="4"/>
    </row>
    <row r="101" spans="1:2" x14ac:dyDescent="0.15">
      <c r="A101" s="4"/>
      <c r="B101" s="4"/>
    </row>
    <row r="102" spans="1:2" x14ac:dyDescent="0.15">
      <c r="A102" s="4"/>
      <c r="B102" s="4"/>
    </row>
    <row r="103" spans="1:2" x14ac:dyDescent="0.15">
      <c r="A103" s="4"/>
      <c r="B103" s="4"/>
    </row>
    <row r="104" spans="1:2" x14ac:dyDescent="0.15">
      <c r="A104" s="4"/>
      <c r="B104" s="4"/>
    </row>
    <row r="105" spans="1:2" x14ac:dyDescent="0.15">
      <c r="A105" s="4"/>
      <c r="B105" s="4"/>
    </row>
    <row r="106" spans="1:2" x14ac:dyDescent="0.15">
      <c r="A106" s="4"/>
      <c r="B106" s="4"/>
    </row>
    <row r="107" spans="1:2" x14ac:dyDescent="0.15">
      <c r="A107" s="4"/>
      <c r="B107" s="4"/>
    </row>
    <row r="108" spans="1:2" x14ac:dyDescent="0.15">
      <c r="A108" s="4"/>
      <c r="B108" s="4"/>
    </row>
    <row r="109" spans="1:2" x14ac:dyDescent="0.15">
      <c r="A109" s="4"/>
      <c r="B109" s="4"/>
    </row>
    <row r="110" spans="1:2" x14ac:dyDescent="0.15">
      <c r="A110" s="4"/>
      <c r="B110" s="4"/>
    </row>
    <row r="111" spans="1:2" x14ac:dyDescent="0.15">
      <c r="A111" s="4"/>
      <c r="B111" s="4"/>
    </row>
    <row r="112" spans="1:2" x14ac:dyDescent="0.15">
      <c r="A112" s="4"/>
      <c r="B112" s="4"/>
    </row>
    <row r="113" spans="1:2" x14ac:dyDescent="0.15">
      <c r="A113" s="4"/>
      <c r="B113" s="4"/>
    </row>
    <row r="114" spans="1:2" x14ac:dyDescent="0.15">
      <c r="A114" s="4"/>
      <c r="B114" s="4"/>
    </row>
    <row r="115" spans="1:2" x14ac:dyDescent="0.15">
      <c r="A115" s="4"/>
      <c r="B115" s="4"/>
    </row>
    <row r="116" spans="1:2" x14ac:dyDescent="0.15">
      <c r="A116" s="4"/>
      <c r="B116" s="4"/>
    </row>
    <row r="117" spans="1:2" x14ac:dyDescent="0.15">
      <c r="A117" s="4"/>
      <c r="B117" s="4"/>
    </row>
    <row r="118" spans="1:2" x14ac:dyDescent="0.15">
      <c r="A118" s="4"/>
      <c r="B118" s="4"/>
    </row>
    <row r="119" spans="1:2" x14ac:dyDescent="0.15">
      <c r="A119" s="4"/>
      <c r="B119" s="4"/>
    </row>
    <row r="120" spans="1:2" x14ac:dyDescent="0.15">
      <c r="A120" s="4"/>
      <c r="B120" s="4"/>
    </row>
    <row r="121" spans="1:2" x14ac:dyDescent="0.15">
      <c r="A121" s="4"/>
      <c r="B121" s="4"/>
    </row>
    <row r="122" spans="1:2" x14ac:dyDescent="0.15">
      <c r="A122" s="4"/>
      <c r="B122" s="4"/>
    </row>
    <row r="123" spans="1:2" x14ac:dyDescent="0.15">
      <c r="A123" s="4"/>
      <c r="B123" s="4"/>
    </row>
    <row r="124" spans="1:2" x14ac:dyDescent="0.15">
      <c r="A124" s="4"/>
      <c r="B124" s="4"/>
    </row>
    <row r="125" spans="1:2" x14ac:dyDescent="0.15">
      <c r="A125" s="4"/>
      <c r="B125" s="4"/>
    </row>
    <row r="126" spans="1:2" x14ac:dyDescent="0.15">
      <c r="A126" s="4"/>
      <c r="B126" s="4"/>
    </row>
    <row r="127" spans="1:2" x14ac:dyDescent="0.15">
      <c r="A127" s="4"/>
      <c r="B127" s="4"/>
    </row>
    <row r="128" spans="1:2" x14ac:dyDescent="0.15">
      <c r="A128" s="4"/>
      <c r="B128" s="4"/>
    </row>
    <row r="129" spans="1:2" x14ac:dyDescent="0.15">
      <c r="A129" s="4"/>
      <c r="B129" s="4"/>
    </row>
    <row r="130" spans="1:2" x14ac:dyDescent="0.15">
      <c r="A130" s="4"/>
      <c r="B130" s="4"/>
    </row>
    <row r="131" spans="1:2" x14ac:dyDescent="0.15">
      <c r="A131" s="4"/>
      <c r="B131" s="4"/>
    </row>
    <row r="132" spans="1:2" x14ac:dyDescent="0.15">
      <c r="A132" s="4"/>
      <c r="B132" s="4"/>
    </row>
    <row r="133" spans="1:2" x14ac:dyDescent="0.15">
      <c r="A133" s="4"/>
      <c r="B133" s="4"/>
    </row>
    <row r="134" spans="1:2" x14ac:dyDescent="0.15">
      <c r="A134" s="4"/>
      <c r="B134" s="4"/>
    </row>
    <row r="135" spans="1:2" x14ac:dyDescent="0.15">
      <c r="A135" s="4"/>
      <c r="B135" s="4"/>
    </row>
    <row r="136" spans="1:2" x14ac:dyDescent="0.15">
      <c r="A136" s="4"/>
      <c r="B136" s="4"/>
    </row>
    <row r="137" spans="1:2" x14ac:dyDescent="0.15">
      <c r="A137" s="4"/>
      <c r="B137" s="4"/>
    </row>
    <row r="138" spans="1:2" x14ac:dyDescent="0.15">
      <c r="A138" s="4"/>
      <c r="B138" s="4"/>
    </row>
    <row r="139" spans="1:2" x14ac:dyDescent="0.15">
      <c r="A139" s="4"/>
      <c r="B139" s="4"/>
    </row>
    <row r="140" spans="1:2" x14ac:dyDescent="0.15">
      <c r="A140" s="4"/>
      <c r="B140" s="4"/>
    </row>
    <row r="141" spans="1:2" x14ac:dyDescent="0.15">
      <c r="A141" s="4"/>
      <c r="B141" s="4"/>
    </row>
    <row r="142" spans="1:2" x14ac:dyDescent="0.15">
      <c r="A142" s="4"/>
      <c r="B142" s="4"/>
    </row>
    <row r="143" spans="1:2" x14ac:dyDescent="0.15">
      <c r="A143" s="4"/>
      <c r="B143" s="4"/>
    </row>
    <row r="144" spans="1:2" x14ac:dyDescent="0.15">
      <c r="A144" s="4"/>
      <c r="B144" s="4"/>
    </row>
    <row r="145" spans="1:2" x14ac:dyDescent="0.15">
      <c r="A145" s="4"/>
      <c r="B145" s="4"/>
    </row>
    <row r="146" spans="1:2" x14ac:dyDescent="0.15">
      <c r="A146" s="4"/>
      <c r="B146" s="4"/>
    </row>
    <row r="147" spans="1:2" x14ac:dyDescent="0.15">
      <c r="A147" s="4"/>
      <c r="B147" s="4"/>
    </row>
    <row r="148" spans="1:2" x14ac:dyDescent="0.15">
      <c r="A148" s="4"/>
      <c r="B148" s="4"/>
    </row>
    <row r="149" spans="1:2" x14ac:dyDescent="0.15">
      <c r="A149" s="4"/>
      <c r="B149" s="4"/>
    </row>
    <row r="150" spans="1:2" x14ac:dyDescent="0.15">
      <c r="A150" s="4"/>
      <c r="B150" s="4"/>
    </row>
    <row r="151" spans="1:2" x14ac:dyDescent="0.15">
      <c r="A151" s="4"/>
      <c r="B151" s="4"/>
    </row>
    <row r="152" spans="1:2" x14ac:dyDescent="0.15">
      <c r="A152" s="4"/>
      <c r="B152" s="4"/>
    </row>
    <row r="153" spans="1:2" x14ac:dyDescent="0.15">
      <c r="A153" s="4"/>
      <c r="B153" s="4"/>
    </row>
    <row r="154" spans="1:2" x14ac:dyDescent="0.15">
      <c r="A154" s="4"/>
      <c r="B154" s="4"/>
    </row>
    <row r="155" spans="1:2" x14ac:dyDescent="0.15">
      <c r="A155" s="4"/>
      <c r="B155" s="4"/>
    </row>
    <row r="156" spans="1:2" x14ac:dyDescent="0.15">
      <c r="A156" s="4"/>
      <c r="B156" s="4"/>
    </row>
    <row r="157" spans="1:2" x14ac:dyDescent="0.15">
      <c r="A157" s="4"/>
      <c r="B157" s="4"/>
    </row>
    <row r="158" spans="1:2" x14ac:dyDescent="0.15">
      <c r="A158" s="4"/>
      <c r="B158" s="4"/>
    </row>
    <row r="159" spans="1:2" x14ac:dyDescent="0.15">
      <c r="A159" s="4"/>
      <c r="B159" s="4"/>
    </row>
    <row r="160" spans="1:2" x14ac:dyDescent="0.15">
      <c r="A160" s="4"/>
      <c r="B160" s="4"/>
    </row>
    <row r="161" spans="1:2" x14ac:dyDescent="0.15">
      <c r="A161" s="4"/>
      <c r="B161" s="4"/>
    </row>
    <row r="162" spans="1:2" x14ac:dyDescent="0.15">
      <c r="A162" s="4"/>
      <c r="B162" s="4"/>
    </row>
    <row r="163" spans="1:2" x14ac:dyDescent="0.15">
      <c r="A163" s="4"/>
      <c r="B163" s="4"/>
    </row>
    <row r="164" spans="1:2" x14ac:dyDescent="0.15">
      <c r="A164" s="4"/>
      <c r="B164" s="4"/>
    </row>
    <row r="165" spans="1:2" x14ac:dyDescent="0.15">
      <c r="A165" s="4"/>
      <c r="B165" s="4"/>
    </row>
    <row r="166" spans="1:2" x14ac:dyDescent="0.15">
      <c r="A166" s="4"/>
      <c r="B166" s="4"/>
    </row>
    <row r="167" spans="1:2" x14ac:dyDescent="0.15">
      <c r="A167" s="4"/>
      <c r="B167" s="4"/>
    </row>
    <row r="168" spans="1:2" x14ac:dyDescent="0.15">
      <c r="A168" s="4"/>
      <c r="B168" s="4"/>
    </row>
    <row r="169" spans="1:2" x14ac:dyDescent="0.15">
      <c r="A169" s="4"/>
      <c r="B169" s="4"/>
    </row>
    <row r="170" spans="1:2" x14ac:dyDescent="0.15">
      <c r="A170" s="4"/>
      <c r="B170" s="4"/>
    </row>
    <row r="171" spans="1:2" x14ac:dyDescent="0.15">
      <c r="A171" s="4"/>
      <c r="B171" s="4"/>
    </row>
    <row r="172" spans="1:2" x14ac:dyDescent="0.15">
      <c r="A172" s="4"/>
      <c r="B172" s="4"/>
    </row>
    <row r="173" spans="1:2" x14ac:dyDescent="0.15">
      <c r="A173" s="4"/>
      <c r="B173" s="4"/>
    </row>
    <row r="174" spans="1:2" x14ac:dyDescent="0.15">
      <c r="A174" s="4"/>
      <c r="B174" s="4"/>
    </row>
    <row r="175" spans="1:2" x14ac:dyDescent="0.15">
      <c r="A175" s="4"/>
      <c r="B175" s="4"/>
    </row>
    <row r="176" spans="1:2" x14ac:dyDescent="0.15">
      <c r="A176" s="4"/>
      <c r="B176" s="4"/>
    </row>
    <row r="177" spans="1:2" x14ac:dyDescent="0.15">
      <c r="A177" s="4"/>
      <c r="B177" s="4"/>
    </row>
    <row r="178" spans="1:2" x14ac:dyDescent="0.15">
      <c r="A178" s="4"/>
      <c r="B178" s="4"/>
    </row>
    <row r="179" spans="1:2" x14ac:dyDescent="0.15">
      <c r="A179" s="4"/>
      <c r="B179" s="4"/>
    </row>
    <row r="180" spans="1:2" x14ac:dyDescent="0.15">
      <c r="A180" s="4"/>
      <c r="B180" s="4"/>
    </row>
    <row r="181" spans="1:2" x14ac:dyDescent="0.15">
      <c r="A181" s="4"/>
      <c r="B181" s="4"/>
    </row>
    <row r="182" spans="1:2" x14ac:dyDescent="0.15">
      <c r="A182" s="4"/>
      <c r="B182" s="4"/>
    </row>
    <row r="183" spans="1:2" x14ac:dyDescent="0.15">
      <c r="A183" s="4"/>
      <c r="B183" s="4"/>
    </row>
    <row r="184" spans="1:2" x14ac:dyDescent="0.15">
      <c r="A184" s="4"/>
      <c r="B184" s="4"/>
    </row>
    <row r="185" spans="1:2" x14ac:dyDescent="0.15">
      <c r="A185" s="4"/>
      <c r="B185" s="4"/>
    </row>
    <row r="186" spans="1:2" x14ac:dyDescent="0.15">
      <c r="A186" s="4"/>
      <c r="B186" s="4"/>
    </row>
    <row r="187" spans="1:2" x14ac:dyDescent="0.15">
      <c r="A187" s="4"/>
      <c r="B187" s="4"/>
    </row>
    <row r="188" spans="1:2" x14ac:dyDescent="0.15">
      <c r="A188" s="4"/>
      <c r="B188" s="4"/>
    </row>
    <row r="189" spans="1:2" x14ac:dyDescent="0.15">
      <c r="A189" s="4"/>
      <c r="B189" s="4"/>
    </row>
    <row r="190" spans="1:2" x14ac:dyDescent="0.15">
      <c r="A190" s="4"/>
      <c r="B190" s="4"/>
    </row>
    <row r="191" spans="1:2" x14ac:dyDescent="0.15">
      <c r="A191" s="4"/>
      <c r="B191" s="4"/>
    </row>
    <row r="192" spans="1:2" x14ac:dyDescent="0.15">
      <c r="A192" s="4"/>
      <c r="B192" s="4"/>
    </row>
    <row r="193" spans="1:2" x14ac:dyDescent="0.15">
      <c r="A193" s="4"/>
      <c r="B193" s="4"/>
    </row>
    <row r="194" spans="1:2" x14ac:dyDescent="0.15">
      <c r="A194" s="4"/>
      <c r="B194" s="4"/>
    </row>
    <row r="195" spans="1:2" x14ac:dyDescent="0.15">
      <c r="A195" s="4"/>
      <c r="B195" s="4"/>
    </row>
    <row r="196" spans="1:2" x14ac:dyDescent="0.15">
      <c r="A196" s="4"/>
      <c r="B196" s="4"/>
    </row>
    <row r="197" spans="1:2" x14ac:dyDescent="0.15">
      <c r="A197" s="4"/>
      <c r="B197" s="4"/>
    </row>
    <row r="198" spans="1:2" x14ac:dyDescent="0.15">
      <c r="A198" s="4"/>
      <c r="B198" s="4"/>
    </row>
    <row r="199" spans="1:2" x14ac:dyDescent="0.15">
      <c r="A199" s="4"/>
      <c r="B199" s="4"/>
    </row>
    <row r="200" spans="1:2" x14ac:dyDescent="0.15">
      <c r="A200" s="4"/>
      <c r="B200" s="4"/>
    </row>
    <row r="201" spans="1:2" x14ac:dyDescent="0.15">
      <c r="A201" s="4"/>
      <c r="B201" s="4"/>
    </row>
    <row r="202" spans="1:2" x14ac:dyDescent="0.15">
      <c r="A202" s="4"/>
      <c r="B202" s="4"/>
    </row>
    <row r="203" spans="1:2" x14ac:dyDescent="0.15">
      <c r="A203" s="4"/>
      <c r="B203" s="4"/>
    </row>
    <row r="204" spans="1:2" x14ac:dyDescent="0.15">
      <c r="A204" s="4"/>
      <c r="B204" s="4"/>
    </row>
    <row r="205" spans="1:2" x14ac:dyDescent="0.15">
      <c r="A205" s="4"/>
      <c r="B205" s="4"/>
    </row>
    <row r="206" spans="1:2" x14ac:dyDescent="0.15">
      <c r="A206" s="4"/>
      <c r="B206" s="4"/>
    </row>
    <row r="207" spans="1:2" x14ac:dyDescent="0.15">
      <c r="A207" s="4"/>
      <c r="B207" s="4"/>
    </row>
    <row r="208" spans="1:2" x14ac:dyDescent="0.15">
      <c r="A208" s="4"/>
      <c r="B208" s="4"/>
    </row>
    <row r="209" spans="1:2" x14ac:dyDescent="0.15">
      <c r="A209" s="4"/>
      <c r="B209" s="4"/>
    </row>
    <row r="210" spans="1:2" x14ac:dyDescent="0.15">
      <c r="A210" s="4"/>
      <c r="B210" s="4"/>
    </row>
    <row r="211" spans="1:2" x14ac:dyDescent="0.15">
      <c r="A211" s="4"/>
      <c r="B211" s="4"/>
    </row>
    <row r="212" spans="1:2" x14ac:dyDescent="0.15">
      <c r="A212" s="4"/>
      <c r="B212" s="4"/>
    </row>
    <row r="213" spans="1:2" x14ac:dyDescent="0.15">
      <c r="A213" s="4"/>
      <c r="B213" s="4"/>
    </row>
    <row r="214" spans="1:2" x14ac:dyDescent="0.15">
      <c r="A214" s="4"/>
      <c r="B214" s="4"/>
    </row>
    <row r="215" spans="1:2" x14ac:dyDescent="0.15">
      <c r="A215" s="4"/>
      <c r="B215" s="4"/>
    </row>
    <row r="216" spans="1:2" x14ac:dyDescent="0.15">
      <c r="A216" s="4"/>
      <c r="B216" s="4"/>
    </row>
    <row r="217" spans="1:2" x14ac:dyDescent="0.15">
      <c r="A217" s="4"/>
      <c r="B217" s="4"/>
    </row>
    <row r="218" spans="1:2" x14ac:dyDescent="0.15">
      <c r="A218" s="4"/>
      <c r="B218" s="4"/>
    </row>
    <row r="219" spans="1:2" x14ac:dyDescent="0.15">
      <c r="A219" s="4"/>
      <c r="B219" s="4"/>
    </row>
    <row r="220" spans="1:2" x14ac:dyDescent="0.15">
      <c r="A220" s="4"/>
      <c r="B220" s="4"/>
    </row>
    <row r="221" spans="1:2" x14ac:dyDescent="0.15">
      <c r="A221" s="4"/>
      <c r="B221" s="4"/>
    </row>
    <row r="222" spans="1:2" x14ac:dyDescent="0.15">
      <c r="A222" s="4"/>
      <c r="B222" s="4"/>
    </row>
    <row r="223" spans="1:2" x14ac:dyDescent="0.15">
      <c r="A223" s="4"/>
      <c r="B223" s="4"/>
    </row>
    <row r="224" spans="1:2" x14ac:dyDescent="0.15">
      <c r="A224" s="4"/>
      <c r="B224" s="4"/>
    </row>
    <row r="225" spans="1:2" x14ac:dyDescent="0.15">
      <c r="A225" s="4"/>
      <c r="B225" s="4"/>
    </row>
    <row r="226" spans="1:2" x14ac:dyDescent="0.15">
      <c r="A226" s="4"/>
      <c r="B226" s="4"/>
    </row>
    <row r="227" spans="1:2" x14ac:dyDescent="0.15">
      <c r="A227" s="4"/>
      <c r="B227" s="4"/>
    </row>
    <row r="228" spans="1:2" x14ac:dyDescent="0.15">
      <c r="A228" s="4"/>
      <c r="B228" s="4"/>
    </row>
    <row r="229" spans="1:2" x14ac:dyDescent="0.15">
      <c r="A229" s="4"/>
      <c r="B229" s="4"/>
    </row>
    <row r="230" spans="1:2" x14ac:dyDescent="0.15">
      <c r="A230" s="4"/>
      <c r="B230" s="4"/>
    </row>
    <row r="231" spans="1:2" x14ac:dyDescent="0.15">
      <c r="A231" s="4"/>
      <c r="B231" s="4"/>
    </row>
    <row r="232" spans="1:2" x14ac:dyDescent="0.15">
      <c r="A232" s="4"/>
      <c r="B232" s="4"/>
    </row>
    <row r="233" spans="1:2" x14ac:dyDescent="0.15">
      <c r="A233" s="4"/>
      <c r="B233" s="4"/>
    </row>
    <row r="234" spans="1:2" x14ac:dyDescent="0.15">
      <c r="A234" s="4"/>
      <c r="B234" s="4"/>
    </row>
    <row r="235" spans="1:2" x14ac:dyDescent="0.15">
      <c r="A235" s="4"/>
      <c r="B235" s="4"/>
    </row>
    <row r="236" spans="1:2" x14ac:dyDescent="0.15">
      <c r="A236" s="4"/>
      <c r="B236" s="4"/>
    </row>
    <row r="237" spans="1:2" x14ac:dyDescent="0.15">
      <c r="A237" s="4"/>
      <c r="B237" s="4"/>
    </row>
    <row r="238" spans="1:2" x14ac:dyDescent="0.15">
      <c r="A238" s="4"/>
      <c r="B238" s="4"/>
    </row>
    <row r="239" spans="1:2" x14ac:dyDescent="0.15">
      <c r="A239" s="4"/>
      <c r="B239" s="4"/>
    </row>
    <row r="240" spans="1:2" x14ac:dyDescent="0.15">
      <c r="A240" s="4"/>
      <c r="B240" s="4"/>
    </row>
    <row r="241" spans="1:2" x14ac:dyDescent="0.15">
      <c r="A241" s="4"/>
      <c r="B241" s="4"/>
    </row>
    <row r="242" spans="1:2" x14ac:dyDescent="0.15">
      <c r="A242" s="4"/>
      <c r="B242" s="4"/>
    </row>
    <row r="243" spans="1:2" x14ac:dyDescent="0.15">
      <c r="A243" s="4"/>
      <c r="B243" s="4"/>
    </row>
    <row r="244" spans="1:2" x14ac:dyDescent="0.15">
      <c r="A244" s="4"/>
      <c r="B244" s="4"/>
    </row>
    <row r="245" spans="1:2" x14ac:dyDescent="0.15">
      <c r="A245" s="4"/>
      <c r="B245" s="4"/>
    </row>
    <row r="246" spans="1:2" x14ac:dyDescent="0.15">
      <c r="A246" s="4"/>
      <c r="B246" s="4"/>
    </row>
    <row r="247" spans="1:2" x14ac:dyDescent="0.15">
      <c r="A247" s="4"/>
      <c r="B247" s="4"/>
    </row>
    <row r="248" spans="1:2" x14ac:dyDescent="0.15">
      <c r="A248" s="4"/>
      <c r="B248" s="4"/>
    </row>
    <row r="249" spans="1:2" x14ac:dyDescent="0.15">
      <c r="A249" s="4"/>
      <c r="B249" s="4"/>
    </row>
    <row r="250" spans="1:2" x14ac:dyDescent="0.15">
      <c r="A250" s="4"/>
      <c r="B250" s="4"/>
    </row>
    <row r="251" spans="1:2" x14ac:dyDescent="0.15">
      <c r="A251" s="4"/>
      <c r="B251" s="4"/>
    </row>
    <row r="252" spans="1:2" x14ac:dyDescent="0.15">
      <c r="A252" s="4"/>
      <c r="B252" s="4"/>
    </row>
    <row r="253" spans="1:2" x14ac:dyDescent="0.15">
      <c r="A253" s="4"/>
      <c r="B253" s="4"/>
    </row>
    <row r="254" spans="1:2" x14ac:dyDescent="0.15">
      <c r="A254" s="4"/>
      <c r="B254" s="4"/>
    </row>
    <row r="255" spans="1:2" x14ac:dyDescent="0.15">
      <c r="A255" s="4"/>
      <c r="B255" s="4"/>
    </row>
    <row r="256" spans="1:2" x14ac:dyDescent="0.15">
      <c r="A256" s="4"/>
      <c r="B256" s="4"/>
    </row>
    <row r="257" spans="1:2" x14ac:dyDescent="0.15">
      <c r="A257" s="4"/>
      <c r="B257" s="4"/>
    </row>
    <row r="258" spans="1:2" x14ac:dyDescent="0.15">
      <c r="A258" s="4"/>
      <c r="B258" s="4"/>
    </row>
    <row r="259" spans="1:2" x14ac:dyDescent="0.15">
      <c r="A259" s="4"/>
      <c r="B259" s="4"/>
    </row>
    <row r="260" spans="1:2" x14ac:dyDescent="0.15">
      <c r="A260" s="4"/>
      <c r="B260" s="4"/>
    </row>
    <row r="261" spans="1:2" x14ac:dyDescent="0.15">
      <c r="A261" s="4"/>
      <c r="B261" s="4"/>
    </row>
    <row r="262" spans="1:2" x14ac:dyDescent="0.15">
      <c r="A262" s="4"/>
      <c r="B262" s="4"/>
    </row>
    <row r="263" spans="1:2" x14ac:dyDescent="0.15">
      <c r="A263" s="4"/>
      <c r="B263" s="4"/>
    </row>
    <row r="264" spans="1:2" x14ac:dyDescent="0.15">
      <c r="A264" s="4"/>
      <c r="B264" s="4"/>
    </row>
    <row r="265" spans="1:2" x14ac:dyDescent="0.15">
      <c r="A265" s="4"/>
      <c r="B265" s="4"/>
    </row>
    <row r="266" spans="1:2" x14ac:dyDescent="0.15">
      <c r="A266" s="4"/>
      <c r="B266" s="4"/>
    </row>
    <row r="267" spans="1:2" x14ac:dyDescent="0.15">
      <c r="A267" s="4"/>
      <c r="B267" s="4"/>
    </row>
    <row r="268" spans="1:2" x14ac:dyDescent="0.15">
      <c r="A268" s="4"/>
      <c r="B268" s="4"/>
    </row>
    <row r="269" spans="1:2" x14ac:dyDescent="0.15">
      <c r="A269" s="4"/>
      <c r="B269" s="4"/>
    </row>
    <row r="270" spans="1:2" x14ac:dyDescent="0.15">
      <c r="A270" s="4"/>
      <c r="B270" s="4"/>
    </row>
    <row r="271" spans="1:2" x14ac:dyDescent="0.15">
      <c r="A271" s="4"/>
      <c r="B271" s="4"/>
    </row>
    <row r="272" spans="1:2" x14ac:dyDescent="0.15">
      <c r="A272" s="4"/>
      <c r="B272" s="4"/>
    </row>
    <row r="273" spans="1:2" x14ac:dyDescent="0.15">
      <c r="A273" s="4"/>
      <c r="B273" s="4"/>
    </row>
    <row r="274" spans="1:2" x14ac:dyDescent="0.15">
      <c r="A274" s="4"/>
      <c r="B274" s="4"/>
    </row>
    <row r="275" spans="1:2" x14ac:dyDescent="0.15">
      <c r="A275" s="4"/>
      <c r="B275" s="4"/>
    </row>
    <row r="276" spans="1:2" x14ac:dyDescent="0.15">
      <c r="A276" s="4"/>
      <c r="B276" s="4"/>
    </row>
    <row r="277" spans="1:2" x14ac:dyDescent="0.15">
      <c r="A277" s="4"/>
      <c r="B277" s="4"/>
    </row>
    <row r="278" spans="1:2" x14ac:dyDescent="0.15">
      <c r="A278" s="4"/>
      <c r="B278" s="4"/>
    </row>
    <row r="279" spans="1:2" x14ac:dyDescent="0.15">
      <c r="A279" s="4"/>
      <c r="B279" s="4"/>
    </row>
    <row r="280" spans="1:2" x14ac:dyDescent="0.15">
      <c r="A280" s="4"/>
      <c r="B280" s="4"/>
    </row>
    <row r="281" spans="1:2" x14ac:dyDescent="0.15">
      <c r="A281" s="4"/>
      <c r="B281" s="4"/>
    </row>
    <row r="282" spans="1:2" x14ac:dyDescent="0.15">
      <c r="A282" s="4"/>
      <c r="B282" s="4"/>
    </row>
    <row r="283" spans="1:2" x14ac:dyDescent="0.15">
      <c r="A283" s="4"/>
      <c r="B283" s="4"/>
    </row>
    <row r="284" spans="1:2" x14ac:dyDescent="0.15">
      <c r="A284" s="4"/>
      <c r="B284" s="4"/>
    </row>
    <row r="285" spans="1:2" x14ac:dyDescent="0.15">
      <c r="A285" s="4"/>
      <c r="B285" s="4"/>
    </row>
    <row r="286" spans="1:2" x14ac:dyDescent="0.15">
      <c r="A286" s="4"/>
      <c r="B286" s="4"/>
    </row>
    <row r="287" spans="1:2" x14ac:dyDescent="0.15">
      <c r="A287" s="4"/>
      <c r="B287" s="4"/>
    </row>
    <row r="288" spans="1:2" x14ac:dyDescent="0.15">
      <c r="A288" s="4"/>
      <c r="B288" s="4"/>
    </row>
    <row r="289" spans="1:2" x14ac:dyDescent="0.15">
      <c r="A289" s="4"/>
      <c r="B289" s="4"/>
    </row>
    <row r="290" spans="1:2" x14ac:dyDescent="0.15">
      <c r="A290" s="4"/>
      <c r="B290" s="4"/>
    </row>
    <row r="291" spans="1:2" x14ac:dyDescent="0.15">
      <c r="A291" s="4"/>
      <c r="B291" s="4"/>
    </row>
    <row r="292" spans="1:2" x14ac:dyDescent="0.15">
      <c r="A292" s="4"/>
      <c r="B292" s="4"/>
    </row>
    <row r="293" spans="1:2" x14ac:dyDescent="0.15">
      <c r="A293" s="4"/>
      <c r="B293" s="4"/>
    </row>
    <row r="294" spans="1:2" x14ac:dyDescent="0.15">
      <c r="A294" s="4"/>
      <c r="B294" s="4"/>
    </row>
    <row r="295" spans="1:2" x14ac:dyDescent="0.15">
      <c r="A295" s="4"/>
      <c r="B295" s="4"/>
    </row>
    <row r="296" spans="1:2" x14ac:dyDescent="0.15">
      <c r="A296" s="4"/>
      <c r="B296" s="4"/>
    </row>
    <row r="297" spans="1:2" x14ac:dyDescent="0.15">
      <c r="A297" s="4"/>
      <c r="B297" s="4"/>
    </row>
  </sheetData>
  <sortState xmlns:xlrd2="http://schemas.microsoft.com/office/spreadsheetml/2017/richdata2" ref="D35:G36">
    <sortCondition descending="1" ref="G35"/>
  </sortState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各国のLPGタンカー保有状況</vt:lpstr>
      <vt:lpstr>Carrier Register</vt:lpstr>
      <vt:lpstr>詳細データ2021</vt:lpstr>
      <vt:lpstr>国コード</vt:lpstr>
      <vt:lpstr>'Carrier Register'!Print_Area</vt:lpstr>
      <vt:lpstr>各国のLPGタンカー保有状況!Print_Area</vt:lpstr>
      <vt:lpstr>国コード!Print_Area</vt:lpstr>
      <vt:lpstr>詳細データ2021!Print_Titles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h-isogai</cp:lastModifiedBy>
  <cp:lastPrinted>2021-10-19T08:18:44Z</cp:lastPrinted>
  <dcterms:created xsi:type="dcterms:W3CDTF">2002-06-14T02:17:57Z</dcterms:created>
  <dcterms:modified xsi:type="dcterms:W3CDTF">2021-11-01T01:56:20Z</dcterms:modified>
</cp:coreProperties>
</file>