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<sst xmlns="http://schemas.openxmlformats.org/spreadsheetml/2006/main" count="94" uniqueCount="70">
  <si>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</si>
  <si>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</si>
  <si>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</si>
  <si>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</si>
  <si>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</si>
  <si>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</si>
  <si>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</si>
  <si>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</si>
  <si>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</si>
  <si>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</si>
  <si>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</si>
  <si>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</si>
  <si>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</si>
  <si>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</si>
  <si>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</si>
  <si>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</si>
  <si>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</si>
  <si>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</si>
  <si>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</si>
  <si>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</si>
  <si>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</si>
  <si>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</si>
  <si>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</si>
  <si>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</si>
  <si>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</si>
  <si>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</si>
  <si>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</si>
  <si>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</si>
  <si>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</si>
  <si>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</si>
  <si>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</si>
  <si>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</si>
  <si>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</si>
  <si>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</si>
  <si>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</si>
  <si>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</si>
  <si>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</si>
  <si>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</si>
  <si>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</si>
  <si>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</si>
  <si>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</si>
  <si>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</si>
  <si>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</si>
  <si>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</si>
  <si>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</si>
  <si>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</si>
  <si>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</si>
  <si>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</si>
  <si>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</si>
  <si>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</si>
  <si>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</si>
  <si>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</si>
  <si>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</si>
  <si>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</si>
  <si>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</si>
  <si>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</si>
  <si>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</si>
  <si>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</si>
  <si>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</si>
  <si>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</si>
  <si>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</si>
  <si>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</si>
  <si>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</si>
  <si>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</si>
  <si>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</si>
  <si>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</si>
  <si>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</si>
  <si>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</si>
  <si>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</si>
  <si>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平成14年11月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</si>
</sst>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38" fontId="3" fillId="2" borderId="29" xfId="16" applyFont="1" applyFill="1" applyBorder="1" applyAlignment="1">
      <alignment vertical="center"/>
    </xf>
    <xf numFmtId="38" fontId="3" fillId="2" borderId="30" xfId="16" applyFont="1" applyFill="1" applyBorder="1" applyAlignment="1">
      <alignment vertical="center"/>
    </xf>
    <xf numFmtId="38" fontId="3" fillId="2" borderId="31" xfId="16" applyFont="1" applyFill="1" applyBorder="1" applyAlignment="1">
      <alignment vertical="center"/>
    </xf>
    <xf numFmtId="38" fontId="3" fillId="2" borderId="32" xfId="16" applyFont="1" applyFill="1" applyBorder="1" applyAlignment="1">
      <alignment vertical="center"/>
    </xf>
    <xf numFmtId="38" fontId="3" fillId="2" borderId="33" xfId="16" applyFont="1" applyFill="1" applyBorder="1" applyAlignment="1">
      <alignment vertical="center"/>
    </xf>
    <xf numFmtId="38" fontId="3" fillId="2" borderId="34" xfId="16" applyFont="1" applyFill="1" applyBorder="1" applyAlignment="1">
      <alignment vertical="center"/>
    </xf>
    <xf numFmtId="38" fontId="7" fillId="3" borderId="35" xfId="16" applyFont="1" applyFill="1" applyBorder="1" applyAlignment="1">
      <alignment vertical="center"/>
    </xf>
    <xf numFmtId="38" fontId="7" fillId="3" borderId="36" xfId="16" applyFont="1" applyFill="1" applyBorder="1" applyAlignment="1">
      <alignment vertical="center"/>
    </xf>
    <xf numFmtId="38" fontId="7" fillId="3" borderId="37" xfId="16" applyFont="1" applyFill="1" applyBorder="1" applyAlignment="1">
      <alignment vertical="center"/>
    </xf>
    <xf numFmtId="38" fontId="7" fillId="3" borderId="38" xfId="16" applyFont="1" applyFill="1" applyBorder="1" applyAlignment="1">
      <alignment vertical="center"/>
    </xf>
    <xf numFmtId="38" fontId="7" fillId="3" borderId="39" xfId="16" applyFont="1" applyFill="1" applyBorder="1" applyAlignment="1">
      <alignment vertical="center"/>
    </xf>
    <xf numFmtId="38" fontId="7" fillId="3" borderId="40" xfId="16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8" fontId="3" fillId="0" borderId="45" xfId="16" applyFont="1" applyBorder="1" applyAlignment="1">
      <alignment vertical="center"/>
    </xf>
    <xf numFmtId="0" fontId="6" fillId="3" borderId="4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8" fillId="3" borderId="53" xfId="0" applyFont="1" applyFill="1" applyBorder="1" applyAlignment="1">
      <alignment vertical="center"/>
    </xf>
    <xf numFmtId="0" fontId="8" fillId="3" borderId="54" xfId="0" applyFont="1" applyFill="1" applyBorder="1" applyAlignment="1">
      <alignment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0"/>
  <sheetViews>
    <sheetView tabSelected="1" zoomScale="55" zoomScaleNormal="5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5" sqref="Y5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2" t="s">
        <v>69</v>
      </c>
      <c r="C2" s="62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3" t="s">
        <v>64</v>
      </c>
      <c r="W3" s="63"/>
      <c r="X3" s="63"/>
    </row>
    <row r="4" spans="2:24" ht="30" customHeight="1">
      <c r="B4" s="64"/>
      <c r="C4" s="65"/>
      <c r="D4" s="55" t="s">
        <v>2</v>
      </c>
      <c r="E4" s="56"/>
      <c r="F4" s="56"/>
      <c r="G4" s="55" t="s">
        <v>4</v>
      </c>
      <c r="H4" s="56"/>
      <c r="I4" s="56"/>
      <c r="J4" s="55" t="s">
        <v>5</v>
      </c>
      <c r="K4" s="56"/>
      <c r="L4" s="56"/>
      <c r="M4" s="55" t="s">
        <v>6</v>
      </c>
      <c r="N4" s="56"/>
      <c r="O4" s="56"/>
      <c r="P4" s="55" t="s">
        <v>7</v>
      </c>
      <c r="Q4" s="56"/>
      <c r="R4" s="56"/>
      <c r="S4" s="55" t="s">
        <v>8</v>
      </c>
      <c r="T4" s="56"/>
      <c r="U4" s="70"/>
      <c r="V4" s="71" t="s">
        <v>9</v>
      </c>
      <c r="W4" s="72"/>
      <c r="X4" s="73"/>
    </row>
    <row r="5" spans="2:24" ht="30" customHeight="1" thickBot="1">
      <c r="B5" s="66"/>
      <c r="C5" s="67"/>
      <c r="D5" s="42" t="s">
        <v>65</v>
      </c>
      <c r="E5" s="43" t="s">
        <v>66</v>
      </c>
      <c r="F5" s="44" t="s">
        <v>3</v>
      </c>
      <c r="G5" s="42" t="s">
        <v>67</v>
      </c>
      <c r="H5" s="43" t="s">
        <v>68</v>
      </c>
      <c r="I5" s="44" t="s">
        <v>3</v>
      </c>
      <c r="J5" s="42" t="s">
        <v>67</v>
      </c>
      <c r="K5" s="43" t="s">
        <v>68</v>
      </c>
      <c r="L5" s="44" t="s">
        <v>3</v>
      </c>
      <c r="M5" s="42" t="s">
        <v>67</v>
      </c>
      <c r="N5" s="43" t="s">
        <v>68</v>
      </c>
      <c r="O5" s="44" t="s">
        <v>3</v>
      </c>
      <c r="P5" s="42" t="s">
        <v>67</v>
      </c>
      <c r="Q5" s="43" t="s">
        <v>68</v>
      </c>
      <c r="R5" s="44" t="s">
        <v>3</v>
      </c>
      <c r="S5" s="42" t="s">
        <v>67</v>
      </c>
      <c r="T5" s="43" t="s">
        <v>68</v>
      </c>
      <c r="U5" s="45" t="s">
        <v>3</v>
      </c>
      <c r="V5" s="46" t="s">
        <v>67</v>
      </c>
      <c r="W5" s="43" t="s">
        <v>68</v>
      </c>
      <c r="X5" s="47" t="s">
        <v>3</v>
      </c>
    </row>
    <row r="6" spans="2:24" ht="30" customHeight="1" thickBot="1">
      <c r="B6" s="68" t="s">
        <v>1</v>
      </c>
      <c r="C6" s="69" t="s">
        <v>1</v>
      </c>
      <c r="D6" s="30">
        <v>30452</v>
      </c>
      <c r="E6" s="31">
        <v>0</v>
      </c>
      <c r="F6" s="32">
        <v>30452</v>
      </c>
      <c r="G6" s="30">
        <v>4320</v>
      </c>
      <c r="H6" s="31">
        <v>636</v>
      </c>
      <c r="I6" s="32">
        <v>4956</v>
      </c>
      <c r="J6" s="30">
        <v>6329</v>
      </c>
      <c r="K6" s="31">
        <v>10069</v>
      </c>
      <c r="L6" s="32">
        <v>16398</v>
      </c>
      <c r="M6" s="30">
        <v>2436</v>
      </c>
      <c r="N6" s="31">
        <v>4743</v>
      </c>
      <c r="O6" s="32">
        <v>7179</v>
      </c>
      <c r="P6" s="30">
        <v>4244</v>
      </c>
      <c r="Q6" s="31">
        <v>0</v>
      </c>
      <c r="R6" s="32">
        <v>4244</v>
      </c>
      <c r="S6" s="30">
        <v>0</v>
      </c>
      <c r="T6" s="31">
        <v>0</v>
      </c>
      <c r="U6" s="33">
        <v>0</v>
      </c>
      <c r="V6" s="34">
        <f>SUM(D6,G6,J6,M6,P6,S6)</f>
        <v>47781</v>
      </c>
      <c r="W6" s="31">
        <f>SUM(E6,H6,K6,N6,Q6,T6)</f>
        <v>15448</v>
      </c>
      <c r="X6" s="35">
        <f>SUM(V6:W6)</f>
        <v>63229</v>
      </c>
    </row>
    <row r="7" spans="2:24" ht="30" customHeight="1">
      <c r="B7" s="59" t="s">
        <v>10</v>
      </c>
      <c r="C7" s="26" t="s">
        <v>11</v>
      </c>
      <c r="D7" s="2">
        <v>12918</v>
      </c>
      <c r="E7" s="3">
        <v>37</v>
      </c>
      <c r="F7" s="4">
        <v>12955</v>
      </c>
      <c r="G7" s="2">
        <v>914</v>
      </c>
      <c r="H7" s="3">
        <v>807</v>
      </c>
      <c r="I7" s="4">
        <v>1721</v>
      </c>
      <c r="J7" s="2">
        <v>132</v>
      </c>
      <c r="K7" s="3">
        <v>2156</v>
      </c>
      <c r="L7" s="4">
        <v>2288</v>
      </c>
      <c r="M7" s="2">
        <v>357</v>
      </c>
      <c r="N7" s="3">
        <v>1306</v>
      </c>
      <c r="O7" s="4">
        <v>1663</v>
      </c>
      <c r="P7" s="2">
        <v>0</v>
      </c>
      <c r="Q7" s="3">
        <v>0</v>
      </c>
      <c r="R7" s="4">
        <v>0</v>
      </c>
      <c r="S7" s="2">
        <v>0</v>
      </c>
      <c r="T7" s="3">
        <v>0</v>
      </c>
      <c r="U7" s="5">
        <v>0</v>
      </c>
      <c r="V7" s="14">
        <f>SUM(D7,G7,J7,M7,P7,S7)</f>
        <v>14321</v>
      </c>
      <c r="W7" s="3">
        <f>SUM(E7,H7,K7,N7,Q7,T7)</f>
        <v>4306</v>
      </c>
      <c r="X7" s="15">
        <f aca="true" t="shared" si="0" ref="X7:X59">SUM(V7:W7)</f>
        <v>18627</v>
      </c>
    </row>
    <row r="8" spans="2:24" ht="30" customHeight="1">
      <c r="B8" s="60"/>
      <c r="C8" s="27" t="s">
        <v>12</v>
      </c>
      <c r="D8" s="6">
        <v>10461</v>
      </c>
      <c r="E8" s="7">
        <v>7</v>
      </c>
      <c r="F8" s="8">
        <v>10468</v>
      </c>
      <c r="G8" s="6">
        <v>1731</v>
      </c>
      <c r="H8" s="7">
        <v>384</v>
      </c>
      <c r="I8" s="8">
        <v>2115</v>
      </c>
      <c r="J8" s="6">
        <v>1991</v>
      </c>
      <c r="K8" s="7">
        <v>536</v>
      </c>
      <c r="L8" s="8">
        <v>2527</v>
      </c>
      <c r="M8" s="6">
        <v>171</v>
      </c>
      <c r="N8" s="7">
        <v>449</v>
      </c>
      <c r="O8" s="8">
        <v>620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9">
        <v>0</v>
      </c>
      <c r="V8" s="16">
        <f aca="true" t="shared" si="1" ref="V8:V59">SUM(D8,G8,J8,M8,P8,S8)</f>
        <v>14354</v>
      </c>
      <c r="W8" s="7">
        <f aca="true" t="shared" si="2" ref="W8:W59">SUM(E8,H8,K8,N8,Q8,T8)</f>
        <v>1376</v>
      </c>
      <c r="X8" s="17">
        <f t="shared" si="0"/>
        <v>15730</v>
      </c>
    </row>
    <row r="9" spans="2:24" ht="30" customHeight="1">
      <c r="B9" s="60"/>
      <c r="C9" s="27" t="s">
        <v>13</v>
      </c>
      <c r="D9" s="6">
        <v>17443</v>
      </c>
      <c r="E9" s="7">
        <v>104</v>
      </c>
      <c r="F9" s="8">
        <v>17547</v>
      </c>
      <c r="G9" s="6">
        <v>1101</v>
      </c>
      <c r="H9" s="7">
        <v>1457</v>
      </c>
      <c r="I9" s="8">
        <v>2558</v>
      </c>
      <c r="J9" s="6">
        <v>0</v>
      </c>
      <c r="K9" s="7">
        <v>1276</v>
      </c>
      <c r="L9" s="8">
        <v>1276</v>
      </c>
      <c r="M9" s="6">
        <v>172</v>
      </c>
      <c r="N9" s="7">
        <v>2067</v>
      </c>
      <c r="O9" s="8">
        <v>2239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9">
        <v>0</v>
      </c>
      <c r="V9" s="16">
        <f t="shared" si="1"/>
        <v>18716</v>
      </c>
      <c r="W9" s="7">
        <f t="shared" si="2"/>
        <v>4904</v>
      </c>
      <c r="X9" s="17">
        <f t="shared" si="0"/>
        <v>23620</v>
      </c>
    </row>
    <row r="10" spans="2:24" ht="30" customHeight="1">
      <c r="B10" s="60"/>
      <c r="C10" s="27" t="s">
        <v>14</v>
      </c>
      <c r="D10" s="6">
        <v>7901</v>
      </c>
      <c r="E10" s="7">
        <v>0</v>
      </c>
      <c r="F10" s="8">
        <v>7901</v>
      </c>
      <c r="G10" s="6">
        <v>703</v>
      </c>
      <c r="H10" s="7">
        <v>143</v>
      </c>
      <c r="I10" s="8">
        <v>846</v>
      </c>
      <c r="J10" s="6">
        <v>910</v>
      </c>
      <c r="K10" s="7">
        <v>963</v>
      </c>
      <c r="L10" s="8">
        <v>1873</v>
      </c>
      <c r="M10" s="6">
        <v>145</v>
      </c>
      <c r="N10" s="7">
        <v>513</v>
      </c>
      <c r="O10" s="8">
        <v>658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9">
        <v>0</v>
      </c>
      <c r="V10" s="16">
        <f t="shared" si="1"/>
        <v>9659</v>
      </c>
      <c r="W10" s="7">
        <f t="shared" si="2"/>
        <v>1619</v>
      </c>
      <c r="X10" s="17">
        <f t="shared" si="0"/>
        <v>11278</v>
      </c>
    </row>
    <row r="11" spans="2:24" ht="30" customHeight="1">
      <c r="B11" s="60"/>
      <c r="C11" s="27" t="s">
        <v>15</v>
      </c>
      <c r="D11" s="6">
        <v>9886</v>
      </c>
      <c r="E11" s="7">
        <v>0</v>
      </c>
      <c r="F11" s="8">
        <v>9886</v>
      </c>
      <c r="G11" s="6">
        <v>1438</v>
      </c>
      <c r="H11" s="7">
        <v>648</v>
      </c>
      <c r="I11" s="8">
        <v>2086</v>
      </c>
      <c r="J11" s="6">
        <v>0</v>
      </c>
      <c r="K11" s="7">
        <v>731</v>
      </c>
      <c r="L11" s="8">
        <v>731</v>
      </c>
      <c r="M11" s="6">
        <v>93</v>
      </c>
      <c r="N11" s="7">
        <v>998</v>
      </c>
      <c r="O11" s="8">
        <v>1091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9">
        <v>0</v>
      </c>
      <c r="V11" s="16">
        <f t="shared" si="1"/>
        <v>11417</v>
      </c>
      <c r="W11" s="7">
        <f t="shared" si="2"/>
        <v>2377</v>
      </c>
      <c r="X11" s="17">
        <f t="shared" si="0"/>
        <v>13794</v>
      </c>
    </row>
    <row r="12" spans="2:24" ht="30" customHeight="1">
      <c r="B12" s="60"/>
      <c r="C12" s="28" t="s">
        <v>16</v>
      </c>
      <c r="D12" s="10">
        <v>16491</v>
      </c>
      <c r="E12" s="11">
        <v>81</v>
      </c>
      <c r="F12" s="12">
        <v>16572</v>
      </c>
      <c r="G12" s="10">
        <v>3731</v>
      </c>
      <c r="H12" s="11">
        <v>4651</v>
      </c>
      <c r="I12" s="12">
        <v>8382</v>
      </c>
      <c r="J12" s="10">
        <v>250</v>
      </c>
      <c r="K12" s="11">
        <v>3070</v>
      </c>
      <c r="L12" s="12">
        <v>3320</v>
      </c>
      <c r="M12" s="10">
        <v>92</v>
      </c>
      <c r="N12" s="11">
        <v>1033</v>
      </c>
      <c r="O12" s="12">
        <v>1125</v>
      </c>
      <c r="P12" s="10">
        <v>0</v>
      </c>
      <c r="Q12" s="11">
        <v>0</v>
      </c>
      <c r="R12" s="12">
        <v>0</v>
      </c>
      <c r="S12" s="10">
        <v>0</v>
      </c>
      <c r="T12" s="11">
        <v>0</v>
      </c>
      <c r="U12" s="13">
        <v>0</v>
      </c>
      <c r="V12" s="18">
        <f t="shared" si="1"/>
        <v>20564</v>
      </c>
      <c r="W12" s="11">
        <f t="shared" si="2"/>
        <v>8835</v>
      </c>
      <c r="X12" s="19">
        <f t="shared" si="0"/>
        <v>29399</v>
      </c>
    </row>
    <row r="13" spans="2:24" ht="30" customHeight="1" thickBot="1">
      <c r="B13" s="61"/>
      <c r="C13" s="29" t="s">
        <v>28</v>
      </c>
      <c r="D13" s="20">
        <f>SUM(D7:D12)</f>
        <v>75100</v>
      </c>
      <c r="E13" s="21">
        <f aca="true" t="shared" si="3" ref="E13:U13">SUM(E7:E12)</f>
        <v>229</v>
      </c>
      <c r="F13" s="22">
        <f t="shared" si="3"/>
        <v>75329</v>
      </c>
      <c r="G13" s="20">
        <f t="shared" si="3"/>
        <v>9618</v>
      </c>
      <c r="H13" s="21">
        <f t="shared" si="3"/>
        <v>8090</v>
      </c>
      <c r="I13" s="22">
        <f t="shared" si="3"/>
        <v>17708</v>
      </c>
      <c r="J13" s="20">
        <f t="shared" si="3"/>
        <v>3283</v>
      </c>
      <c r="K13" s="21">
        <f t="shared" si="3"/>
        <v>8732</v>
      </c>
      <c r="L13" s="22">
        <f t="shared" si="3"/>
        <v>12015</v>
      </c>
      <c r="M13" s="20">
        <f t="shared" si="3"/>
        <v>1030</v>
      </c>
      <c r="N13" s="21">
        <f t="shared" si="3"/>
        <v>6366</v>
      </c>
      <c r="O13" s="22">
        <f t="shared" si="3"/>
        <v>7396</v>
      </c>
      <c r="P13" s="20">
        <f t="shared" si="3"/>
        <v>0</v>
      </c>
      <c r="Q13" s="21">
        <f t="shared" si="3"/>
        <v>0</v>
      </c>
      <c r="R13" s="22">
        <f t="shared" si="3"/>
        <v>0</v>
      </c>
      <c r="S13" s="20">
        <f t="shared" si="3"/>
        <v>0</v>
      </c>
      <c r="T13" s="21">
        <f t="shared" si="3"/>
        <v>0</v>
      </c>
      <c r="U13" s="23">
        <f t="shared" si="3"/>
        <v>0</v>
      </c>
      <c r="V13" s="24">
        <f>SUM(D13,G13,J13,M13,P13,S13)</f>
        <v>89031</v>
      </c>
      <c r="W13" s="21">
        <f t="shared" si="2"/>
        <v>23417</v>
      </c>
      <c r="X13" s="25">
        <f t="shared" si="0"/>
        <v>112448</v>
      </c>
    </row>
    <row r="14" spans="2:24" ht="30" customHeight="1">
      <c r="B14" s="59" t="s">
        <v>58</v>
      </c>
      <c r="C14" s="26" t="s">
        <v>17</v>
      </c>
      <c r="D14" s="2">
        <v>23006</v>
      </c>
      <c r="E14" s="3">
        <v>0</v>
      </c>
      <c r="F14" s="4">
        <v>23006</v>
      </c>
      <c r="G14" s="2">
        <v>6887</v>
      </c>
      <c r="H14" s="3">
        <v>9199</v>
      </c>
      <c r="I14" s="4">
        <v>16086</v>
      </c>
      <c r="J14" s="2">
        <v>24</v>
      </c>
      <c r="K14" s="3">
        <v>282</v>
      </c>
      <c r="L14" s="4">
        <v>306</v>
      </c>
      <c r="M14" s="2">
        <v>115</v>
      </c>
      <c r="N14" s="3">
        <v>1205</v>
      </c>
      <c r="O14" s="4">
        <v>1320</v>
      </c>
      <c r="P14" s="2">
        <v>6425</v>
      </c>
      <c r="Q14" s="3">
        <v>5459</v>
      </c>
      <c r="R14" s="4">
        <v>11884</v>
      </c>
      <c r="S14" s="2">
        <v>0</v>
      </c>
      <c r="T14" s="3">
        <v>0</v>
      </c>
      <c r="U14" s="5">
        <v>0</v>
      </c>
      <c r="V14" s="14">
        <f t="shared" si="1"/>
        <v>36457</v>
      </c>
      <c r="W14" s="3">
        <f t="shared" si="2"/>
        <v>16145</v>
      </c>
      <c r="X14" s="15">
        <f t="shared" si="0"/>
        <v>52602</v>
      </c>
    </row>
    <row r="15" spans="2:24" ht="30" customHeight="1">
      <c r="B15" s="60"/>
      <c r="C15" s="27" t="s">
        <v>18</v>
      </c>
      <c r="D15" s="6">
        <v>14001</v>
      </c>
      <c r="E15" s="7">
        <v>0</v>
      </c>
      <c r="F15" s="8">
        <v>14001</v>
      </c>
      <c r="G15" s="6">
        <v>3355</v>
      </c>
      <c r="H15" s="7">
        <v>4119</v>
      </c>
      <c r="I15" s="8">
        <v>7474</v>
      </c>
      <c r="J15" s="6">
        <v>198</v>
      </c>
      <c r="K15" s="7">
        <v>285</v>
      </c>
      <c r="L15" s="8">
        <v>483</v>
      </c>
      <c r="M15" s="6">
        <v>33</v>
      </c>
      <c r="N15" s="7">
        <v>1021</v>
      </c>
      <c r="O15" s="8">
        <v>1054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9">
        <v>0</v>
      </c>
      <c r="V15" s="16">
        <f t="shared" si="1"/>
        <v>17587</v>
      </c>
      <c r="W15" s="7">
        <f t="shared" si="2"/>
        <v>5425</v>
      </c>
      <c r="X15" s="17">
        <f t="shared" si="0"/>
        <v>23012</v>
      </c>
    </row>
    <row r="16" spans="2:24" ht="30" customHeight="1">
      <c r="B16" s="60"/>
      <c r="C16" s="27" t="s">
        <v>19</v>
      </c>
      <c r="D16" s="6">
        <v>20525</v>
      </c>
      <c r="E16" s="7">
        <v>0</v>
      </c>
      <c r="F16" s="8">
        <v>20525</v>
      </c>
      <c r="G16" s="6">
        <v>1469</v>
      </c>
      <c r="H16" s="7">
        <v>3793</v>
      </c>
      <c r="I16" s="8">
        <v>5262</v>
      </c>
      <c r="J16" s="6">
        <v>0</v>
      </c>
      <c r="K16" s="7">
        <v>766</v>
      </c>
      <c r="L16" s="8">
        <v>766</v>
      </c>
      <c r="M16" s="6">
        <v>109</v>
      </c>
      <c r="N16" s="7">
        <v>882</v>
      </c>
      <c r="O16" s="8">
        <v>991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9">
        <v>0</v>
      </c>
      <c r="V16" s="16">
        <f t="shared" si="1"/>
        <v>22103</v>
      </c>
      <c r="W16" s="7">
        <f t="shared" si="2"/>
        <v>5441</v>
      </c>
      <c r="X16" s="17">
        <f t="shared" si="0"/>
        <v>27544</v>
      </c>
    </row>
    <row r="17" spans="2:24" ht="30" customHeight="1">
      <c r="B17" s="60"/>
      <c r="C17" s="27" t="s">
        <v>20</v>
      </c>
      <c r="D17" s="6">
        <v>55869</v>
      </c>
      <c r="E17" s="7">
        <v>0</v>
      </c>
      <c r="F17" s="8">
        <v>55869</v>
      </c>
      <c r="G17" s="6">
        <v>1459</v>
      </c>
      <c r="H17" s="7">
        <v>5379</v>
      </c>
      <c r="I17" s="8">
        <v>6838</v>
      </c>
      <c r="J17" s="6">
        <v>8</v>
      </c>
      <c r="K17" s="7">
        <v>2103</v>
      </c>
      <c r="L17" s="8">
        <v>2111</v>
      </c>
      <c r="M17" s="6">
        <v>74</v>
      </c>
      <c r="N17" s="7">
        <v>3658</v>
      </c>
      <c r="O17" s="8">
        <v>3732</v>
      </c>
      <c r="P17" s="6">
        <v>0</v>
      </c>
      <c r="Q17" s="7">
        <v>140</v>
      </c>
      <c r="R17" s="8">
        <v>140</v>
      </c>
      <c r="S17" s="6">
        <v>0</v>
      </c>
      <c r="T17" s="7">
        <v>0</v>
      </c>
      <c r="U17" s="9">
        <v>0</v>
      </c>
      <c r="V17" s="16">
        <f t="shared" si="1"/>
        <v>57410</v>
      </c>
      <c r="W17" s="7">
        <f t="shared" si="2"/>
        <v>11280</v>
      </c>
      <c r="X17" s="17">
        <f t="shared" si="0"/>
        <v>68690</v>
      </c>
    </row>
    <row r="18" spans="2:24" ht="30" customHeight="1">
      <c r="B18" s="60"/>
      <c r="C18" s="27" t="s">
        <v>21</v>
      </c>
      <c r="D18" s="6">
        <v>34132</v>
      </c>
      <c r="E18" s="7">
        <v>0</v>
      </c>
      <c r="F18" s="8">
        <v>34132</v>
      </c>
      <c r="G18" s="6">
        <v>5037</v>
      </c>
      <c r="H18" s="7">
        <v>13620</v>
      </c>
      <c r="I18" s="8">
        <v>18657</v>
      </c>
      <c r="J18" s="6">
        <v>13546</v>
      </c>
      <c r="K18" s="7">
        <v>4714</v>
      </c>
      <c r="L18" s="8">
        <v>18260</v>
      </c>
      <c r="M18" s="6">
        <v>274</v>
      </c>
      <c r="N18" s="7">
        <v>3264</v>
      </c>
      <c r="O18" s="8">
        <v>3538</v>
      </c>
      <c r="P18" s="6">
        <v>22602</v>
      </c>
      <c r="Q18" s="7">
        <v>27022</v>
      </c>
      <c r="R18" s="8">
        <v>49624</v>
      </c>
      <c r="S18" s="6">
        <v>30950</v>
      </c>
      <c r="T18" s="7">
        <v>11713</v>
      </c>
      <c r="U18" s="9">
        <v>42663</v>
      </c>
      <c r="V18" s="16">
        <f t="shared" si="1"/>
        <v>106541</v>
      </c>
      <c r="W18" s="7">
        <f t="shared" si="2"/>
        <v>60333</v>
      </c>
      <c r="X18" s="17">
        <f t="shared" si="0"/>
        <v>166874</v>
      </c>
    </row>
    <row r="19" spans="2:24" ht="30" customHeight="1">
      <c r="B19" s="60"/>
      <c r="C19" s="27" t="s">
        <v>22</v>
      </c>
      <c r="D19" s="6">
        <v>68429</v>
      </c>
      <c r="E19" s="7">
        <v>0</v>
      </c>
      <c r="F19" s="8">
        <v>68429</v>
      </c>
      <c r="G19" s="6">
        <v>3511</v>
      </c>
      <c r="H19" s="7">
        <v>19723</v>
      </c>
      <c r="I19" s="8">
        <v>23234</v>
      </c>
      <c r="J19" s="6">
        <v>1954</v>
      </c>
      <c r="K19" s="7">
        <v>1497</v>
      </c>
      <c r="L19" s="8">
        <v>3451</v>
      </c>
      <c r="M19" s="6">
        <v>1324</v>
      </c>
      <c r="N19" s="7">
        <v>25699</v>
      </c>
      <c r="O19" s="8">
        <v>27023</v>
      </c>
      <c r="P19" s="6">
        <v>501</v>
      </c>
      <c r="Q19" s="7">
        <v>0</v>
      </c>
      <c r="R19" s="8">
        <v>501</v>
      </c>
      <c r="S19" s="6">
        <v>0</v>
      </c>
      <c r="T19" s="7">
        <v>0</v>
      </c>
      <c r="U19" s="9">
        <v>0</v>
      </c>
      <c r="V19" s="16">
        <f t="shared" si="1"/>
        <v>75719</v>
      </c>
      <c r="W19" s="7">
        <f t="shared" si="2"/>
        <v>46919</v>
      </c>
      <c r="X19" s="17">
        <f t="shared" si="0"/>
        <v>122638</v>
      </c>
    </row>
    <row r="20" spans="2:24" ht="30" customHeight="1">
      <c r="B20" s="60"/>
      <c r="C20" s="27" t="s">
        <v>23</v>
      </c>
      <c r="D20" s="6">
        <v>52603</v>
      </c>
      <c r="E20" s="7">
        <v>0</v>
      </c>
      <c r="F20" s="8">
        <v>52603</v>
      </c>
      <c r="G20" s="6">
        <v>881</v>
      </c>
      <c r="H20" s="7">
        <v>9543</v>
      </c>
      <c r="I20" s="8">
        <v>10424</v>
      </c>
      <c r="J20" s="6">
        <v>21377</v>
      </c>
      <c r="K20" s="7">
        <v>20795</v>
      </c>
      <c r="L20" s="8">
        <v>42172</v>
      </c>
      <c r="M20" s="6">
        <v>450</v>
      </c>
      <c r="N20" s="7">
        <v>7596</v>
      </c>
      <c r="O20" s="8">
        <v>8046</v>
      </c>
      <c r="P20" s="6">
        <v>21669</v>
      </c>
      <c r="Q20" s="7">
        <v>13869</v>
      </c>
      <c r="R20" s="8">
        <v>35538</v>
      </c>
      <c r="S20" s="6">
        <v>0</v>
      </c>
      <c r="T20" s="7">
        <v>0</v>
      </c>
      <c r="U20" s="9">
        <v>0</v>
      </c>
      <c r="V20" s="16">
        <f t="shared" si="1"/>
        <v>96980</v>
      </c>
      <c r="W20" s="7">
        <f t="shared" si="2"/>
        <v>51803</v>
      </c>
      <c r="X20" s="17">
        <f t="shared" si="0"/>
        <v>148783</v>
      </c>
    </row>
    <row r="21" spans="2:24" ht="30" customHeight="1">
      <c r="B21" s="60"/>
      <c r="C21" s="27" t="s">
        <v>24</v>
      </c>
      <c r="D21" s="6">
        <v>5822</v>
      </c>
      <c r="E21" s="7">
        <v>0</v>
      </c>
      <c r="F21" s="8">
        <v>5822</v>
      </c>
      <c r="G21" s="6">
        <v>876</v>
      </c>
      <c r="H21" s="7">
        <v>1332</v>
      </c>
      <c r="I21" s="8">
        <v>2208</v>
      </c>
      <c r="J21" s="6">
        <v>180</v>
      </c>
      <c r="K21" s="7">
        <v>257</v>
      </c>
      <c r="L21" s="8">
        <v>437</v>
      </c>
      <c r="M21" s="6">
        <v>33</v>
      </c>
      <c r="N21" s="7">
        <v>383</v>
      </c>
      <c r="O21" s="8">
        <v>416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9">
        <v>0</v>
      </c>
      <c r="V21" s="16">
        <f t="shared" si="1"/>
        <v>6911</v>
      </c>
      <c r="W21" s="7">
        <f t="shared" si="2"/>
        <v>1972</v>
      </c>
      <c r="X21" s="17">
        <f t="shared" si="0"/>
        <v>8883</v>
      </c>
    </row>
    <row r="22" spans="2:24" ht="30" customHeight="1">
      <c r="B22" s="60"/>
      <c r="C22" s="27" t="s">
        <v>25</v>
      </c>
      <c r="D22" s="6">
        <v>12213</v>
      </c>
      <c r="E22" s="7">
        <v>0</v>
      </c>
      <c r="F22" s="8">
        <v>12213</v>
      </c>
      <c r="G22" s="6">
        <v>660</v>
      </c>
      <c r="H22" s="7">
        <v>1173</v>
      </c>
      <c r="I22" s="8">
        <v>1833</v>
      </c>
      <c r="J22" s="6">
        <v>131</v>
      </c>
      <c r="K22" s="7">
        <v>522</v>
      </c>
      <c r="L22" s="8">
        <v>653</v>
      </c>
      <c r="M22" s="6">
        <v>39</v>
      </c>
      <c r="N22" s="7">
        <v>689</v>
      </c>
      <c r="O22" s="8">
        <v>728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9">
        <v>0</v>
      </c>
      <c r="V22" s="16">
        <f t="shared" si="1"/>
        <v>13043</v>
      </c>
      <c r="W22" s="7">
        <f t="shared" si="2"/>
        <v>2384</v>
      </c>
      <c r="X22" s="17">
        <f t="shared" si="0"/>
        <v>15427</v>
      </c>
    </row>
    <row r="23" spans="2:24" ht="30" customHeight="1">
      <c r="B23" s="60"/>
      <c r="C23" s="27" t="s">
        <v>26</v>
      </c>
      <c r="D23" s="6">
        <v>10976</v>
      </c>
      <c r="E23" s="7">
        <v>0</v>
      </c>
      <c r="F23" s="8">
        <v>10976</v>
      </c>
      <c r="G23" s="6">
        <v>3974</v>
      </c>
      <c r="H23" s="7">
        <v>2886</v>
      </c>
      <c r="I23" s="8">
        <v>6860</v>
      </c>
      <c r="J23" s="6">
        <v>559</v>
      </c>
      <c r="K23" s="7">
        <v>6255</v>
      </c>
      <c r="L23" s="8">
        <v>6814</v>
      </c>
      <c r="M23" s="6">
        <v>252</v>
      </c>
      <c r="N23" s="7">
        <v>1388</v>
      </c>
      <c r="O23" s="8">
        <v>1640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9">
        <v>0</v>
      </c>
      <c r="V23" s="16">
        <f t="shared" si="1"/>
        <v>15761</v>
      </c>
      <c r="W23" s="7">
        <f t="shared" si="2"/>
        <v>10529</v>
      </c>
      <c r="X23" s="17">
        <f t="shared" si="0"/>
        <v>26290</v>
      </c>
    </row>
    <row r="24" spans="2:24" ht="30" customHeight="1">
      <c r="B24" s="60"/>
      <c r="C24" s="28" t="s">
        <v>27</v>
      </c>
      <c r="D24" s="10">
        <v>36236</v>
      </c>
      <c r="E24" s="11">
        <v>0</v>
      </c>
      <c r="F24" s="12">
        <v>36236</v>
      </c>
      <c r="G24" s="10">
        <v>6520</v>
      </c>
      <c r="H24" s="11">
        <v>17785</v>
      </c>
      <c r="I24" s="12">
        <v>24305</v>
      </c>
      <c r="J24" s="10">
        <v>2642</v>
      </c>
      <c r="K24" s="11">
        <v>2109</v>
      </c>
      <c r="L24" s="12">
        <v>4751</v>
      </c>
      <c r="M24" s="10">
        <v>4</v>
      </c>
      <c r="N24" s="11">
        <v>1451</v>
      </c>
      <c r="O24" s="12">
        <v>1455</v>
      </c>
      <c r="P24" s="10">
        <v>0</v>
      </c>
      <c r="Q24" s="11">
        <v>0</v>
      </c>
      <c r="R24" s="12">
        <v>0</v>
      </c>
      <c r="S24" s="10">
        <v>0</v>
      </c>
      <c r="T24" s="11">
        <v>0</v>
      </c>
      <c r="U24" s="13">
        <v>0</v>
      </c>
      <c r="V24" s="18">
        <f t="shared" si="1"/>
        <v>45402</v>
      </c>
      <c r="W24" s="11">
        <f t="shared" si="2"/>
        <v>21345</v>
      </c>
      <c r="X24" s="19">
        <f t="shared" si="0"/>
        <v>66747</v>
      </c>
    </row>
    <row r="25" spans="2:24" ht="30" customHeight="1" thickBot="1">
      <c r="B25" s="61"/>
      <c r="C25" s="29" t="s">
        <v>28</v>
      </c>
      <c r="D25" s="20">
        <f>SUM(D14:D24)</f>
        <v>333812</v>
      </c>
      <c r="E25" s="21">
        <f aca="true" t="shared" si="4" ref="E25:U25">SUM(E14:E24)</f>
        <v>0</v>
      </c>
      <c r="F25" s="22">
        <f t="shared" si="4"/>
        <v>333812</v>
      </c>
      <c r="G25" s="20">
        <f t="shared" si="4"/>
        <v>34629</v>
      </c>
      <c r="H25" s="21">
        <f t="shared" si="4"/>
        <v>88552</v>
      </c>
      <c r="I25" s="22">
        <f t="shared" si="4"/>
        <v>123181</v>
      </c>
      <c r="J25" s="20">
        <f t="shared" si="4"/>
        <v>40619</v>
      </c>
      <c r="K25" s="21">
        <f t="shared" si="4"/>
        <v>39585</v>
      </c>
      <c r="L25" s="22">
        <f t="shared" si="4"/>
        <v>80204</v>
      </c>
      <c r="M25" s="20">
        <f t="shared" si="4"/>
        <v>2707</v>
      </c>
      <c r="N25" s="21">
        <f t="shared" si="4"/>
        <v>47236</v>
      </c>
      <c r="O25" s="22">
        <f t="shared" si="4"/>
        <v>49943</v>
      </c>
      <c r="P25" s="20">
        <f t="shared" si="4"/>
        <v>51197</v>
      </c>
      <c r="Q25" s="21">
        <f t="shared" si="4"/>
        <v>46490</v>
      </c>
      <c r="R25" s="22">
        <f t="shared" si="4"/>
        <v>97687</v>
      </c>
      <c r="S25" s="20">
        <f t="shared" si="4"/>
        <v>30950</v>
      </c>
      <c r="T25" s="21">
        <f t="shared" si="4"/>
        <v>11713</v>
      </c>
      <c r="U25" s="23">
        <f t="shared" si="4"/>
        <v>42663</v>
      </c>
      <c r="V25" s="24">
        <f t="shared" si="1"/>
        <v>493914</v>
      </c>
      <c r="W25" s="21">
        <f t="shared" si="2"/>
        <v>233576</v>
      </c>
      <c r="X25" s="25">
        <f t="shared" si="0"/>
        <v>727490</v>
      </c>
    </row>
    <row r="26" spans="2:24" ht="30" customHeight="1">
      <c r="B26" s="59" t="s">
        <v>59</v>
      </c>
      <c r="C26" s="26" t="s">
        <v>29</v>
      </c>
      <c r="D26" s="2">
        <v>59772</v>
      </c>
      <c r="E26" s="3">
        <v>0</v>
      </c>
      <c r="F26" s="4">
        <v>59772</v>
      </c>
      <c r="G26" s="2">
        <v>3511</v>
      </c>
      <c r="H26" s="3">
        <v>49495</v>
      </c>
      <c r="I26" s="4">
        <v>53006</v>
      </c>
      <c r="J26" s="2">
        <v>2709</v>
      </c>
      <c r="K26" s="3">
        <v>10274</v>
      </c>
      <c r="L26" s="4">
        <v>12983</v>
      </c>
      <c r="M26" s="2">
        <v>82</v>
      </c>
      <c r="N26" s="3">
        <v>8806</v>
      </c>
      <c r="O26" s="4">
        <v>8888</v>
      </c>
      <c r="P26" s="2">
        <v>5557</v>
      </c>
      <c r="Q26" s="3">
        <v>0</v>
      </c>
      <c r="R26" s="4">
        <v>5557</v>
      </c>
      <c r="S26" s="2">
        <v>0</v>
      </c>
      <c r="T26" s="3">
        <v>0</v>
      </c>
      <c r="U26" s="5">
        <v>0</v>
      </c>
      <c r="V26" s="14">
        <f t="shared" si="1"/>
        <v>71631</v>
      </c>
      <c r="W26" s="3">
        <f t="shared" si="2"/>
        <v>68575</v>
      </c>
      <c r="X26" s="15">
        <f t="shared" si="0"/>
        <v>140206</v>
      </c>
    </row>
    <row r="27" spans="2:24" ht="30" customHeight="1">
      <c r="B27" s="60"/>
      <c r="C27" s="27" t="s">
        <v>30</v>
      </c>
      <c r="D27" s="6">
        <v>14138</v>
      </c>
      <c r="E27" s="7">
        <v>0</v>
      </c>
      <c r="F27" s="8">
        <v>14138</v>
      </c>
      <c r="G27" s="6">
        <v>1930</v>
      </c>
      <c r="H27" s="7">
        <v>9741</v>
      </c>
      <c r="I27" s="8">
        <v>11671</v>
      </c>
      <c r="J27" s="6">
        <v>1120</v>
      </c>
      <c r="K27" s="7">
        <v>2242</v>
      </c>
      <c r="L27" s="8">
        <v>3362</v>
      </c>
      <c r="M27" s="6">
        <v>8</v>
      </c>
      <c r="N27" s="7">
        <v>445</v>
      </c>
      <c r="O27" s="8">
        <v>453</v>
      </c>
      <c r="P27" s="6">
        <v>12088</v>
      </c>
      <c r="Q27" s="7">
        <v>1834</v>
      </c>
      <c r="R27" s="8">
        <v>13922</v>
      </c>
      <c r="S27" s="6">
        <v>0</v>
      </c>
      <c r="T27" s="7">
        <v>0</v>
      </c>
      <c r="U27" s="9">
        <v>0</v>
      </c>
      <c r="V27" s="16">
        <f t="shared" si="1"/>
        <v>29284</v>
      </c>
      <c r="W27" s="7">
        <f t="shared" si="2"/>
        <v>14262</v>
      </c>
      <c r="X27" s="17">
        <f t="shared" si="0"/>
        <v>43546</v>
      </c>
    </row>
    <row r="28" spans="2:24" ht="30" customHeight="1">
      <c r="B28" s="60"/>
      <c r="C28" s="27" t="s">
        <v>31</v>
      </c>
      <c r="D28" s="6">
        <v>21971</v>
      </c>
      <c r="E28" s="7">
        <v>0</v>
      </c>
      <c r="F28" s="8">
        <v>21971</v>
      </c>
      <c r="G28" s="6">
        <v>1991</v>
      </c>
      <c r="H28" s="7">
        <v>11291</v>
      </c>
      <c r="I28" s="8">
        <v>13282</v>
      </c>
      <c r="J28" s="6">
        <v>0</v>
      </c>
      <c r="K28" s="7">
        <v>0</v>
      </c>
      <c r="L28" s="8">
        <v>0</v>
      </c>
      <c r="M28" s="6">
        <v>35</v>
      </c>
      <c r="N28" s="7">
        <v>1789</v>
      </c>
      <c r="O28" s="8">
        <v>1824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9">
        <v>0</v>
      </c>
      <c r="V28" s="16">
        <f t="shared" si="1"/>
        <v>23997</v>
      </c>
      <c r="W28" s="7">
        <f t="shared" si="2"/>
        <v>13080</v>
      </c>
      <c r="X28" s="17">
        <f t="shared" si="0"/>
        <v>37077</v>
      </c>
    </row>
    <row r="29" spans="2:24" ht="30" customHeight="1">
      <c r="B29" s="60"/>
      <c r="C29" s="27" t="s">
        <v>32</v>
      </c>
      <c r="D29" s="6">
        <v>8373</v>
      </c>
      <c r="E29" s="7">
        <v>0</v>
      </c>
      <c r="F29" s="8">
        <v>8373</v>
      </c>
      <c r="G29" s="6">
        <v>2775</v>
      </c>
      <c r="H29" s="7">
        <v>2789</v>
      </c>
      <c r="I29" s="8">
        <v>5564</v>
      </c>
      <c r="J29" s="6">
        <v>100</v>
      </c>
      <c r="K29" s="7">
        <v>1295</v>
      </c>
      <c r="L29" s="8">
        <v>1395</v>
      </c>
      <c r="M29" s="6">
        <v>51</v>
      </c>
      <c r="N29" s="7">
        <v>248</v>
      </c>
      <c r="O29" s="8">
        <v>299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9">
        <v>0</v>
      </c>
      <c r="V29" s="16">
        <f t="shared" si="1"/>
        <v>11299</v>
      </c>
      <c r="W29" s="7">
        <f t="shared" si="2"/>
        <v>4332</v>
      </c>
      <c r="X29" s="17">
        <f t="shared" si="0"/>
        <v>15631</v>
      </c>
    </row>
    <row r="30" spans="2:24" ht="30" customHeight="1">
      <c r="B30" s="60"/>
      <c r="C30" s="28" t="s">
        <v>33</v>
      </c>
      <c r="D30" s="10">
        <v>11064</v>
      </c>
      <c r="E30" s="11">
        <v>0</v>
      </c>
      <c r="F30" s="12">
        <v>11064</v>
      </c>
      <c r="G30" s="10">
        <v>4445</v>
      </c>
      <c r="H30" s="11">
        <v>2551</v>
      </c>
      <c r="I30" s="12">
        <v>6996</v>
      </c>
      <c r="J30" s="10">
        <v>738</v>
      </c>
      <c r="K30" s="11">
        <v>776</v>
      </c>
      <c r="L30" s="12">
        <v>1514</v>
      </c>
      <c r="M30" s="10">
        <v>141</v>
      </c>
      <c r="N30" s="11">
        <v>934</v>
      </c>
      <c r="O30" s="12">
        <v>1075</v>
      </c>
      <c r="P30" s="10">
        <v>0</v>
      </c>
      <c r="Q30" s="11">
        <v>0</v>
      </c>
      <c r="R30" s="12">
        <v>0</v>
      </c>
      <c r="S30" s="10">
        <v>0</v>
      </c>
      <c r="T30" s="11">
        <v>0</v>
      </c>
      <c r="U30" s="13">
        <v>0</v>
      </c>
      <c r="V30" s="18">
        <f t="shared" si="1"/>
        <v>16388</v>
      </c>
      <c r="W30" s="11">
        <f t="shared" si="2"/>
        <v>4261</v>
      </c>
      <c r="X30" s="19">
        <f t="shared" si="0"/>
        <v>20649</v>
      </c>
    </row>
    <row r="31" spans="2:24" ht="30" customHeight="1" thickBot="1">
      <c r="B31" s="61"/>
      <c r="C31" s="29" t="s">
        <v>28</v>
      </c>
      <c r="D31" s="20">
        <f>SUM(D26:D30)</f>
        <v>115318</v>
      </c>
      <c r="E31" s="21">
        <f aca="true" t="shared" si="5" ref="E31:U31">SUM(E26:E30)</f>
        <v>0</v>
      </c>
      <c r="F31" s="22">
        <f t="shared" si="5"/>
        <v>115318</v>
      </c>
      <c r="G31" s="20">
        <f t="shared" si="5"/>
        <v>14652</v>
      </c>
      <c r="H31" s="21">
        <f t="shared" si="5"/>
        <v>75867</v>
      </c>
      <c r="I31" s="22">
        <f t="shared" si="5"/>
        <v>90519</v>
      </c>
      <c r="J31" s="20">
        <f t="shared" si="5"/>
        <v>4667</v>
      </c>
      <c r="K31" s="21">
        <f t="shared" si="5"/>
        <v>14587</v>
      </c>
      <c r="L31" s="22">
        <f t="shared" si="5"/>
        <v>19254</v>
      </c>
      <c r="M31" s="20">
        <f t="shared" si="5"/>
        <v>317</v>
      </c>
      <c r="N31" s="21">
        <f t="shared" si="5"/>
        <v>12222</v>
      </c>
      <c r="O31" s="22">
        <f t="shared" si="5"/>
        <v>12539</v>
      </c>
      <c r="P31" s="20">
        <f t="shared" si="5"/>
        <v>17645</v>
      </c>
      <c r="Q31" s="21">
        <f t="shared" si="5"/>
        <v>1834</v>
      </c>
      <c r="R31" s="22">
        <f t="shared" si="5"/>
        <v>19479</v>
      </c>
      <c r="S31" s="20">
        <f t="shared" si="5"/>
        <v>0</v>
      </c>
      <c r="T31" s="21">
        <f t="shared" si="5"/>
        <v>0</v>
      </c>
      <c r="U31" s="23">
        <f t="shared" si="5"/>
        <v>0</v>
      </c>
      <c r="V31" s="24">
        <f t="shared" si="1"/>
        <v>152599</v>
      </c>
      <c r="W31" s="21">
        <f t="shared" si="2"/>
        <v>104510</v>
      </c>
      <c r="X31" s="25">
        <f t="shared" si="0"/>
        <v>257109</v>
      </c>
    </row>
    <row r="32" spans="2:24" ht="30" customHeight="1">
      <c r="B32" s="59" t="s">
        <v>60</v>
      </c>
      <c r="C32" s="26" t="s">
        <v>34</v>
      </c>
      <c r="D32" s="2">
        <v>7050</v>
      </c>
      <c r="E32" s="3">
        <v>0</v>
      </c>
      <c r="F32" s="4">
        <v>7050</v>
      </c>
      <c r="G32" s="2">
        <v>1203</v>
      </c>
      <c r="H32" s="3">
        <v>4808</v>
      </c>
      <c r="I32" s="4">
        <v>6011</v>
      </c>
      <c r="J32" s="2">
        <v>0</v>
      </c>
      <c r="K32" s="3">
        <v>403</v>
      </c>
      <c r="L32" s="4">
        <v>403</v>
      </c>
      <c r="M32" s="2">
        <v>44</v>
      </c>
      <c r="N32" s="3">
        <v>359</v>
      </c>
      <c r="O32" s="4">
        <v>403</v>
      </c>
      <c r="P32" s="2">
        <v>0</v>
      </c>
      <c r="Q32" s="3">
        <v>0</v>
      </c>
      <c r="R32" s="4">
        <v>0</v>
      </c>
      <c r="S32" s="2">
        <v>0</v>
      </c>
      <c r="T32" s="3">
        <v>0</v>
      </c>
      <c r="U32" s="5">
        <v>0</v>
      </c>
      <c r="V32" s="14">
        <f t="shared" si="1"/>
        <v>8297</v>
      </c>
      <c r="W32" s="3">
        <f t="shared" si="2"/>
        <v>5570</v>
      </c>
      <c r="X32" s="15">
        <f t="shared" si="0"/>
        <v>13867</v>
      </c>
    </row>
    <row r="33" spans="2:24" ht="30" customHeight="1">
      <c r="B33" s="60"/>
      <c r="C33" s="27" t="s">
        <v>35</v>
      </c>
      <c r="D33" s="6">
        <v>8294</v>
      </c>
      <c r="E33" s="7">
        <v>0</v>
      </c>
      <c r="F33" s="8">
        <v>8294</v>
      </c>
      <c r="G33" s="6">
        <v>1882</v>
      </c>
      <c r="H33" s="7">
        <v>6506</v>
      </c>
      <c r="I33" s="8">
        <v>8388</v>
      </c>
      <c r="J33" s="6">
        <v>0</v>
      </c>
      <c r="K33" s="7">
        <v>0</v>
      </c>
      <c r="L33" s="8">
        <v>0</v>
      </c>
      <c r="M33" s="6">
        <v>1</v>
      </c>
      <c r="N33" s="7">
        <v>195</v>
      </c>
      <c r="O33" s="8">
        <v>196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9">
        <v>0</v>
      </c>
      <c r="V33" s="16">
        <f t="shared" si="1"/>
        <v>10177</v>
      </c>
      <c r="W33" s="7">
        <f t="shared" si="2"/>
        <v>6701</v>
      </c>
      <c r="X33" s="17">
        <f t="shared" si="0"/>
        <v>16878</v>
      </c>
    </row>
    <row r="34" spans="2:24" ht="30" customHeight="1">
      <c r="B34" s="60"/>
      <c r="C34" s="27" t="s">
        <v>36</v>
      </c>
      <c r="D34" s="6">
        <v>7649</v>
      </c>
      <c r="E34" s="7">
        <v>0</v>
      </c>
      <c r="F34" s="8">
        <v>7649</v>
      </c>
      <c r="G34" s="6">
        <v>342</v>
      </c>
      <c r="H34" s="7">
        <v>1748</v>
      </c>
      <c r="I34" s="8">
        <v>2090</v>
      </c>
      <c r="J34" s="6">
        <v>657</v>
      </c>
      <c r="K34" s="7">
        <v>0</v>
      </c>
      <c r="L34" s="8">
        <v>657</v>
      </c>
      <c r="M34" s="6">
        <v>98</v>
      </c>
      <c r="N34" s="7">
        <v>2241</v>
      </c>
      <c r="O34" s="8">
        <v>2339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9">
        <v>0</v>
      </c>
      <c r="V34" s="16">
        <f t="shared" si="1"/>
        <v>8746</v>
      </c>
      <c r="W34" s="7">
        <f t="shared" si="2"/>
        <v>3989</v>
      </c>
      <c r="X34" s="17">
        <f t="shared" si="0"/>
        <v>12735</v>
      </c>
    </row>
    <row r="35" spans="2:24" ht="30" customHeight="1">
      <c r="B35" s="60"/>
      <c r="C35" s="27" t="s">
        <v>37</v>
      </c>
      <c r="D35" s="6">
        <v>29924</v>
      </c>
      <c r="E35" s="7">
        <v>0</v>
      </c>
      <c r="F35" s="8">
        <v>29924</v>
      </c>
      <c r="G35" s="6">
        <v>2615</v>
      </c>
      <c r="H35" s="7">
        <v>7955</v>
      </c>
      <c r="I35" s="8">
        <v>10570</v>
      </c>
      <c r="J35" s="6">
        <v>333</v>
      </c>
      <c r="K35" s="7">
        <v>13227</v>
      </c>
      <c r="L35" s="8">
        <v>13560</v>
      </c>
      <c r="M35" s="6">
        <v>496</v>
      </c>
      <c r="N35" s="7">
        <v>9867</v>
      </c>
      <c r="O35" s="8">
        <v>10363</v>
      </c>
      <c r="P35" s="6">
        <v>15054</v>
      </c>
      <c r="Q35" s="7">
        <v>0</v>
      </c>
      <c r="R35" s="8">
        <v>15054</v>
      </c>
      <c r="S35" s="6">
        <v>0</v>
      </c>
      <c r="T35" s="7">
        <v>0</v>
      </c>
      <c r="U35" s="9">
        <v>0</v>
      </c>
      <c r="V35" s="16">
        <f t="shared" si="1"/>
        <v>48422</v>
      </c>
      <c r="W35" s="7">
        <f t="shared" si="2"/>
        <v>31049</v>
      </c>
      <c r="X35" s="17">
        <f t="shared" si="0"/>
        <v>79471</v>
      </c>
    </row>
    <row r="36" spans="2:24" ht="30" customHeight="1">
      <c r="B36" s="60"/>
      <c r="C36" s="27" t="s">
        <v>38</v>
      </c>
      <c r="D36" s="6">
        <v>30708</v>
      </c>
      <c r="E36" s="7">
        <v>0</v>
      </c>
      <c r="F36" s="8">
        <v>30708</v>
      </c>
      <c r="G36" s="6">
        <v>2235</v>
      </c>
      <c r="H36" s="7">
        <v>6196</v>
      </c>
      <c r="I36" s="8">
        <v>8431</v>
      </c>
      <c r="J36" s="6">
        <v>7</v>
      </c>
      <c r="K36" s="7">
        <v>5305</v>
      </c>
      <c r="L36" s="8">
        <v>5312</v>
      </c>
      <c r="M36" s="6">
        <v>170</v>
      </c>
      <c r="N36" s="7">
        <v>9709</v>
      </c>
      <c r="O36" s="8">
        <v>9879</v>
      </c>
      <c r="P36" s="6">
        <v>651</v>
      </c>
      <c r="Q36" s="7">
        <v>0</v>
      </c>
      <c r="R36" s="8">
        <v>651</v>
      </c>
      <c r="S36" s="6">
        <v>0</v>
      </c>
      <c r="T36" s="7">
        <v>0</v>
      </c>
      <c r="U36" s="9">
        <v>0</v>
      </c>
      <c r="V36" s="16">
        <f t="shared" si="1"/>
        <v>33771</v>
      </c>
      <c r="W36" s="7">
        <f t="shared" si="2"/>
        <v>21210</v>
      </c>
      <c r="X36" s="17">
        <f t="shared" si="0"/>
        <v>54981</v>
      </c>
    </row>
    <row r="37" spans="2:24" ht="30" customHeight="1">
      <c r="B37" s="60"/>
      <c r="C37" s="27" t="s">
        <v>57</v>
      </c>
      <c r="D37" s="6">
        <v>7376</v>
      </c>
      <c r="E37" s="7">
        <v>0</v>
      </c>
      <c r="F37" s="8">
        <v>7376</v>
      </c>
      <c r="G37" s="6">
        <v>314</v>
      </c>
      <c r="H37" s="7">
        <v>204</v>
      </c>
      <c r="I37" s="8">
        <v>518</v>
      </c>
      <c r="J37" s="6">
        <v>48</v>
      </c>
      <c r="K37" s="7">
        <v>0</v>
      </c>
      <c r="L37" s="8">
        <v>48</v>
      </c>
      <c r="M37" s="6">
        <v>16</v>
      </c>
      <c r="N37" s="7">
        <v>368</v>
      </c>
      <c r="O37" s="8">
        <v>384</v>
      </c>
      <c r="P37" s="6">
        <v>0</v>
      </c>
      <c r="Q37" s="7">
        <v>43</v>
      </c>
      <c r="R37" s="8">
        <v>43</v>
      </c>
      <c r="S37" s="6">
        <v>0</v>
      </c>
      <c r="T37" s="7">
        <v>0</v>
      </c>
      <c r="U37" s="9">
        <v>0</v>
      </c>
      <c r="V37" s="16">
        <f t="shared" si="1"/>
        <v>7754</v>
      </c>
      <c r="W37" s="7">
        <f t="shared" si="2"/>
        <v>615</v>
      </c>
      <c r="X37" s="17">
        <f t="shared" si="0"/>
        <v>8369</v>
      </c>
    </row>
    <row r="38" spans="2:24" ht="30" customHeight="1">
      <c r="B38" s="60"/>
      <c r="C38" s="28" t="s">
        <v>39</v>
      </c>
      <c r="D38" s="10">
        <v>5202</v>
      </c>
      <c r="E38" s="11">
        <v>0</v>
      </c>
      <c r="F38" s="12">
        <v>5202</v>
      </c>
      <c r="G38" s="10">
        <v>186</v>
      </c>
      <c r="H38" s="11">
        <v>1949</v>
      </c>
      <c r="I38" s="12">
        <v>2135</v>
      </c>
      <c r="J38" s="10">
        <v>0</v>
      </c>
      <c r="K38" s="11">
        <v>144</v>
      </c>
      <c r="L38" s="12">
        <v>144</v>
      </c>
      <c r="M38" s="10">
        <v>0</v>
      </c>
      <c r="N38" s="11">
        <v>409</v>
      </c>
      <c r="O38" s="12">
        <v>409</v>
      </c>
      <c r="P38" s="10">
        <v>0</v>
      </c>
      <c r="Q38" s="11">
        <v>0</v>
      </c>
      <c r="R38" s="12">
        <v>0</v>
      </c>
      <c r="S38" s="10">
        <v>0</v>
      </c>
      <c r="T38" s="11">
        <v>0</v>
      </c>
      <c r="U38" s="13">
        <v>0</v>
      </c>
      <c r="V38" s="18">
        <f t="shared" si="1"/>
        <v>5388</v>
      </c>
      <c r="W38" s="11">
        <f t="shared" si="2"/>
        <v>2502</v>
      </c>
      <c r="X38" s="19">
        <f t="shared" si="0"/>
        <v>7890</v>
      </c>
    </row>
    <row r="39" spans="2:24" ht="30" customHeight="1" thickBot="1">
      <c r="B39" s="61"/>
      <c r="C39" s="29" t="s">
        <v>28</v>
      </c>
      <c r="D39" s="20">
        <f>SUM(D32:D38)</f>
        <v>96203</v>
      </c>
      <c r="E39" s="21">
        <f aca="true" t="shared" si="6" ref="E39:U39">SUM(E32:E38)</f>
        <v>0</v>
      </c>
      <c r="F39" s="22">
        <f t="shared" si="6"/>
        <v>96203</v>
      </c>
      <c r="G39" s="20">
        <f t="shared" si="6"/>
        <v>8777</v>
      </c>
      <c r="H39" s="21">
        <f t="shared" si="6"/>
        <v>29366</v>
      </c>
      <c r="I39" s="22">
        <f t="shared" si="6"/>
        <v>38143</v>
      </c>
      <c r="J39" s="20">
        <f t="shared" si="6"/>
        <v>1045</v>
      </c>
      <c r="K39" s="21">
        <f t="shared" si="6"/>
        <v>19079</v>
      </c>
      <c r="L39" s="22">
        <f t="shared" si="6"/>
        <v>20124</v>
      </c>
      <c r="M39" s="20">
        <f t="shared" si="6"/>
        <v>825</v>
      </c>
      <c r="N39" s="21">
        <f t="shared" si="6"/>
        <v>23148</v>
      </c>
      <c r="O39" s="22">
        <f t="shared" si="6"/>
        <v>23973</v>
      </c>
      <c r="P39" s="20">
        <f t="shared" si="6"/>
        <v>15705</v>
      </c>
      <c r="Q39" s="21">
        <f t="shared" si="6"/>
        <v>43</v>
      </c>
      <c r="R39" s="22">
        <f t="shared" si="6"/>
        <v>15748</v>
      </c>
      <c r="S39" s="20">
        <f t="shared" si="6"/>
        <v>0</v>
      </c>
      <c r="T39" s="21">
        <f t="shared" si="6"/>
        <v>0</v>
      </c>
      <c r="U39" s="23">
        <f t="shared" si="6"/>
        <v>0</v>
      </c>
      <c r="V39" s="24">
        <f t="shared" si="1"/>
        <v>122555</v>
      </c>
      <c r="W39" s="21">
        <f t="shared" si="2"/>
        <v>71636</v>
      </c>
      <c r="X39" s="25">
        <f t="shared" si="0"/>
        <v>194191</v>
      </c>
    </row>
    <row r="40" spans="2:24" ht="30" customHeight="1">
      <c r="B40" s="59" t="s">
        <v>61</v>
      </c>
      <c r="C40" s="26" t="s">
        <v>40</v>
      </c>
      <c r="D40" s="2">
        <v>15894</v>
      </c>
      <c r="E40" s="3">
        <v>0</v>
      </c>
      <c r="F40" s="4">
        <v>15894</v>
      </c>
      <c r="G40" s="2">
        <v>4812</v>
      </c>
      <c r="H40" s="3">
        <v>6920</v>
      </c>
      <c r="I40" s="4">
        <v>11732</v>
      </c>
      <c r="J40" s="2">
        <v>333</v>
      </c>
      <c r="K40" s="3">
        <v>2308</v>
      </c>
      <c r="L40" s="4">
        <v>2641</v>
      </c>
      <c r="M40" s="2">
        <v>8</v>
      </c>
      <c r="N40" s="3">
        <v>1463</v>
      </c>
      <c r="O40" s="4">
        <v>1471</v>
      </c>
      <c r="P40" s="2">
        <v>2505</v>
      </c>
      <c r="Q40" s="3">
        <v>2405</v>
      </c>
      <c r="R40" s="4">
        <v>4910</v>
      </c>
      <c r="S40" s="2">
        <v>0</v>
      </c>
      <c r="T40" s="3">
        <v>0</v>
      </c>
      <c r="U40" s="5">
        <v>0</v>
      </c>
      <c r="V40" s="14">
        <f t="shared" si="1"/>
        <v>23552</v>
      </c>
      <c r="W40" s="3">
        <f t="shared" si="2"/>
        <v>13096</v>
      </c>
      <c r="X40" s="15">
        <f t="shared" si="0"/>
        <v>36648</v>
      </c>
    </row>
    <row r="41" spans="2:24" ht="30" customHeight="1">
      <c r="B41" s="60"/>
      <c r="C41" s="27" t="s">
        <v>41</v>
      </c>
      <c r="D41" s="6">
        <v>20929</v>
      </c>
      <c r="E41" s="7">
        <v>0</v>
      </c>
      <c r="F41" s="8">
        <v>20929</v>
      </c>
      <c r="G41" s="6">
        <v>1636</v>
      </c>
      <c r="H41" s="7">
        <v>3750</v>
      </c>
      <c r="I41" s="8">
        <v>5386</v>
      </c>
      <c r="J41" s="6">
        <v>0</v>
      </c>
      <c r="K41" s="7">
        <v>1546</v>
      </c>
      <c r="L41" s="8">
        <v>1546</v>
      </c>
      <c r="M41" s="6">
        <v>106</v>
      </c>
      <c r="N41" s="7">
        <v>2760</v>
      </c>
      <c r="O41" s="8">
        <v>2866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9">
        <v>0</v>
      </c>
      <c r="V41" s="16">
        <f t="shared" si="1"/>
        <v>22671</v>
      </c>
      <c r="W41" s="7">
        <f t="shared" si="2"/>
        <v>8056</v>
      </c>
      <c r="X41" s="17">
        <f t="shared" si="0"/>
        <v>30727</v>
      </c>
    </row>
    <row r="42" spans="2:24" ht="30" customHeight="1">
      <c r="B42" s="60"/>
      <c r="C42" s="27" t="s">
        <v>42</v>
      </c>
      <c r="D42" s="6">
        <v>10251</v>
      </c>
      <c r="E42" s="7">
        <v>0</v>
      </c>
      <c r="F42" s="8">
        <v>10251</v>
      </c>
      <c r="G42" s="6">
        <v>2144</v>
      </c>
      <c r="H42" s="7">
        <v>9133</v>
      </c>
      <c r="I42" s="8">
        <v>11277</v>
      </c>
      <c r="J42" s="6">
        <v>0</v>
      </c>
      <c r="K42" s="7">
        <v>2953</v>
      </c>
      <c r="L42" s="8">
        <v>2953</v>
      </c>
      <c r="M42" s="6">
        <v>185</v>
      </c>
      <c r="N42" s="7">
        <v>624</v>
      </c>
      <c r="O42" s="8">
        <v>809</v>
      </c>
      <c r="P42" s="6">
        <v>10945</v>
      </c>
      <c r="Q42" s="7">
        <v>0</v>
      </c>
      <c r="R42" s="8">
        <v>10945</v>
      </c>
      <c r="S42" s="6">
        <v>0</v>
      </c>
      <c r="T42" s="7">
        <v>0</v>
      </c>
      <c r="U42" s="9">
        <v>0</v>
      </c>
      <c r="V42" s="16">
        <f t="shared" si="1"/>
        <v>23525</v>
      </c>
      <c r="W42" s="7">
        <f t="shared" si="2"/>
        <v>12710</v>
      </c>
      <c r="X42" s="17">
        <f t="shared" si="0"/>
        <v>36235</v>
      </c>
    </row>
    <row r="43" spans="2:24" ht="30" customHeight="1">
      <c r="B43" s="60"/>
      <c r="C43" s="27" t="s">
        <v>43</v>
      </c>
      <c r="D43" s="6">
        <v>3613</v>
      </c>
      <c r="E43" s="7">
        <v>0</v>
      </c>
      <c r="F43" s="8">
        <v>3613</v>
      </c>
      <c r="G43" s="6">
        <v>86</v>
      </c>
      <c r="H43" s="7">
        <v>102</v>
      </c>
      <c r="I43" s="8">
        <v>188</v>
      </c>
      <c r="J43" s="6">
        <v>0</v>
      </c>
      <c r="K43" s="7">
        <v>670</v>
      </c>
      <c r="L43" s="8">
        <v>670</v>
      </c>
      <c r="M43" s="6">
        <v>2</v>
      </c>
      <c r="N43" s="7">
        <v>251</v>
      </c>
      <c r="O43" s="8">
        <v>253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9">
        <v>0</v>
      </c>
      <c r="V43" s="16">
        <f t="shared" si="1"/>
        <v>3701</v>
      </c>
      <c r="W43" s="7">
        <f t="shared" si="2"/>
        <v>1023</v>
      </c>
      <c r="X43" s="17">
        <f t="shared" si="0"/>
        <v>4724</v>
      </c>
    </row>
    <row r="44" spans="2:24" ht="30" customHeight="1">
      <c r="B44" s="60"/>
      <c r="C44" s="28" t="s">
        <v>44</v>
      </c>
      <c r="D44" s="10">
        <v>6714</v>
      </c>
      <c r="E44" s="11">
        <v>0</v>
      </c>
      <c r="F44" s="12">
        <v>6714</v>
      </c>
      <c r="G44" s="10">
        <v>2015</v>
      </c>
      <c r="H44" s="11">
        <v>1164</v>
      </c>
      <c r="I44" s="12">
        <v>3179</v>
      </c>
      <c r="J44" s="10">
        <v>536</v>
      </c>
      <c r="K44" s="11">
        <v>44</v>
      </c>
      <c r="L44" s="12">
        <v>580</v>
      </c>
      <c r="M44" s="10">
        <v>27</v>
      </c>
      <c r="N44" s="11">
        <v>181</v>
      </c>
      <c r="O44" s="12">
        <v>208</v>
      </c>
      <c r="P44" s="10">
        <v>0</v>
      </c>
      <c r="Q44" s="11">
        <v>0</v>
      </c>
      <c r="R44" s="12">
        <v>0</v>
      </c>
      <c r="S44" s="10">
        <v>0</v>
      </c>
      <c r="T44" s="11">
        <v>0</v>
      </c>
      <c r="U44" s="13">
        <v>0</v>
      </c>
      <c r="V44" s="18">
        <f t="shared" si="1"/>
        <v>9292</v>
      </c>
      <c r="W44" s="11">
        <f t="shared" si="2"/>
        <v>1389</v>
      </c>
      <c r="X44" s="19">
        <f t="shared" si="0"/>
        <v>10681</v>
      </c>
    </row>
    <row r="45" spans="2:24" ht="30" customHeight="1" thickBot="1">
      <c r="B45" s="61"/>
      <c r="C45" s="29" t="s">
        <v>28</v>
      </c>
      <c r="D45" s="20">
        <f>SUM(D40:D44)</f>
        <v>57401</v>
      </c>
      <c r="E45" s="21">
        <f aca="true" t="shared" si="7" ref="E45:U45">SUM(E40:E44)</f>
        <v>0</v>
      </c>
      <c r="F45" s="22">
        <f t="shared" si="7"/>
        <v>57401</v>
      </c>
      <c r="G45" s="20">
        <f t="shared" si="7"/>
        <v>10693</v>
      </c>
      <c r="H45" s="21">
        <f t="shared" si="7"/>
        <v>21069</v>
      </c>
      <c r="I45" s="22">
        <f t="shared" si="7"/>
        <v>31762</v>
      </c>
      <c r="J45" s="20">
        <f t="shared" si="7"/>
        <v>869</v>
      </c>
      <c r="K45" s="21">
        <f t="shared" si="7"/>
        <v>7521</v>
      </c>
      <c r="L45" s="22">
        <f t="shared" si="7"/>
        <v>8390</v>
      </c>
      <c r="M45" s="20">
        <f t="shared" si="7"/>
        <v>328</v>
      </c>
      <c r="N45" s="21">
        <f t="shared" si="7"/>
        <v>5279</v>
      </c>
      <c r="O45" s="22">
        <f t="shared" si="7"/>
        <v>5607</v>
      </c>
      <c r="P45" s="20">
        <f t="shared" si="7"/>
        <v>13450</v>
      </c>
      <c r="Q45" s="21">
        <f t="shared" si="7"/>
        <v>2405</v>
      </c>
      <c r="R45" s="22">
        <f t="shared" si="7"/>
        <v>15855</v>
      </c>
      <c r="S45" s="20">
        <f t="shared" si="7"/>
        <v>0</v>
      </c>
      <c r="T45" s="21">
        <f t="shared" si="7"/>
        <v>0</v>
      </c>
      <c r="U45" s="23">
        <f t="shared" si="7"/>
        <v>0</v>
      </c>
      <c r="V45" s="24">
        <f t="shared" si="1"/>
        <v>82741</v>
      </c>
      <c r="W45" s="21">
        <f t="shared" si="2"/>
        <v>36274</v>
      </c>
      <c r="X45" s="25">
        <f t="shared" si="0"/>
        <v>119015</v>
      </c>
    </row>
    <row r="46" spans="2:24" ht="30" customHeight="1">
      <c r="B46" s="59" t="s">
        <v>62</v>
      </c>
      <c r="C46" s="26" t="s">
        <v>45</v>
      </c>
      <c r="D46" s="2">
        <v>3972</v>
      </c>
      <c r="E46" s="3">
        <v>0</v>
      </c>
      <c r="F46" s="4">
        <v>3972</v>
      </c>
      <c r="G46" s="2">
        <v>72</v>
      </c>
      <c r="H46" s="3">
        <v>439</v>
      </c>
      <c r="I46" s="4">
        <v>511</v>
      </c>
      <c r="J46" s="2">
        <v>726</v>
      </c>
      <c r="K46" s="3">
        <v>958</v>
      </c>
      <c r="L46" s="4">
        <v>1684</v>
      </c>
      <c r="M46" s="2">
        <v>0</v>
      </c>
      <c r="N46" s="3">
        <v>321</v>
      </c>
      <c r="O46" s="4">
        <v>321</v>
      </c>
      <c r="P46" s="2">
        <v>0</v>
      </c>
      <c r="Q46" s="3">
        <v>0</v>
      </c>
      <c r="R46" s="4">
        <v>0</v>
      </c>
      <c r="S46" s="2">
        <v>0</v>
      </c>
      <c r="T46" s="3">
        <v>0</v>
      </c>
      <c r="U46" s="5">
        <v>0</v>
      </c>
      <c r="V46" s="14">
        <f t="shared" si="1"/>
        <v>4770</v>
      </c>
      <c r="W46" s="3">
        <f t="shared" si="2"/>
        <v>1718</v>
      </c>
      <c r="X46" s="15">
        <f t="shared" si="0"/>
        <v>6488</v>
      </c>
    </row>
    <row r="47" spans="2:24" ht="30" customHeight="1">
      <c r="B47" s="60"/>
      <c r="C47" s="27" t="s">
        <v>46</v>
      </c>
      <c r="D47" s="6">
        <v>12820</v>
      </c>
      <c r="E47" s="7">
        <v>0</v>
      </c>
      <c r="F47" s="8">
        <v>12820</v>
      </c>
      <c r="G47" s="6">
        <v>367</v>
      </c>
      <c r="H47" s="7">
        <v>2788</v>
      </c>
      <c r="I47" s="8">
        <v>3155</v>
      </c>
      <c r="J47" s="6">
        <v>191</v>
      </c>
      <c r="K47" s="7">
        <v>58</v>
      </c>
      <c r="L47" s="8">
        <v>249</v>
      </c>
      <c r="M47" s="6">
        <v>33</v>
      </c>
      <c r="N47" s="7">
        <v>504</v>
      </c>
      <c r="O47" s="8">
        <v>537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9">
        <v>0</v>
      </c>
      <c r="V47" s="16">
        <f t="shared" si="1"/>
        <v>13411</v>
      </c>
      <c r="W47" s="7">
        <f t="shared" si="2"/>
        <v>3350</v>
      </c>
      <c r="X47" s="17">
        <f t="shared" si="0"/>
        <v>16761</v>
      </c>
    </row>
    <row r="48" spans="2:24" ht="30" customHeight="1">
      <c r="B48" s="60"/>
      <c r="C48" s="27" t="s">
        <v>47</v>
      </c>
      <c r="D48" s="6">
        <v>12820</v>
      </c>
      <c r="E48" s="7">
        <v>0</v>
      </c>
      <c r="F48" s="8">
        <v>12820</v>
      </c>
      <c r="G48" s="6">
        <v>2436</v>
      </c>
      <c r="H48" s="7">
        <v>3548</v>
      </c>
      <c r="I48" s="8">
        <v>5984</v>
      </c>
      <c r="J48" s="6">
        <v>0</v>
      </c>
      <c r="K48" s="7">
        <v>514</v>
      </c>
      <c r="L48" s="8">
        <v>514</v>
      </c>
      <c r="M48" s="6">
        <v>49</v>
      </c>
      <c r="N48" s="7">
        <v>1113</v>
      </c>
      <c r="O48" s="8">
        <v>1162</v>
      </c>
      <c r="P48" s="6">
        <v>1251</v>
      </c>
      <c r="Q48" s="7">
        <v>301</v>
      </c>
      <c r="R48" s="8">
        <v>1552</v>
      </c>
      <c r="S48" s="6">
        <v>0</v>
      </c>
      <c r="T48" s="7">
        <v>0</v>
      </c>
      <c r="U48" s="9">
        <v>0</v>
      </c>
      <c r="V48" s="16">
        <f t="shared" si="1"/>
        <v>16556</v>
      </c>
      <c r="W48" s="7">
        <f t="shared" si="2"/>
        <v>5476</v>
      </c>
      <c r="X48" s="17">
        <f t="shared" si="0"/>
        <v>22032</v>
      </c>
    </row>
    <row r="49" spans="2:24" ht="30" customHeight="1">
      <c r="B49" s="60"/>
      <c r="C49" s="28" t="s">
        <v>48</v>
      </c>
      <c r="D49" s="10">
        <v>4905</v>
      </c>
      <c r="E49" s="11">
        <v>0</v>
      </c>
      <c r="F49" s="12">
        <v>4905</v>
      </c>
      <c r="G49" s="10">
        <v>170</v>
      </c>
      <c r="H49" s="11">
        <v>299</v>
      </c>
      <c r="I49" s="12">
        <v>469</v>
      </c>
      <c r="J49" s="10">
        <v>0</v>
      </c>
      <c r="K49" s="11">
        <v>1522</v>
      </c>
      <c r="L49" s="12">
        <v>1522</v>
      </c>
      <c r="M49" s="10">
        <v>39</v>
      </c>
      <c r="N49" s="11">
        <v>375</v>
      </c>
      <c r="O49" s="12">
        <v>414</v>
      </c>
      <c r="P49" s="10">
        <v>0</v>
      </c>
      <c r="Q49" s="11">
        <v>0</v>
      </c>
      <c r="R49" s="12">
        <v>0</v>
      </c>
      <c r="S49" s="10">
        <v>0</v>
      </c>
      <c r="T49" s="11">
        <v>0</v>
      </c>
      <c r="U49" s="13">
        <v>0</v>
      </c>
      <c r="V49" s="18">
        <f t="shared" si="1"/>
        <v>5114</v>
      </c>
      <c r="W49" s="11">
        <f t="shared" si="2"/>
        <v>2196</v>
      </c>
      <c r="X49" s="19">
        <f t="shared" si="0"/>
        <v>7310</v>
      </c>
    </row>
    <row r="50" spans="2:24" ht="30" customHeight="1" thickBot="1">
      <c r="B50" s="61"/>
      <c r="C50" s="29" t="s">
        <v>28</v>
      </c>
      <c r="D50" s="20">
        <f>SUM(D46:D49)</f>
        <v>34517</v>
      </c>
      <c r="E50" s="21">
        <f aca="true" t="shared" si="8" ref="E50:U50">SUM(E46:E49)</f>
        <v>0</v>
      </c>
      <c r="F50" s="22">
        <f t="shared" si="8"/>
        <v>34517</v>
      </c>
      <c r="G50" s="20">
        <f t="shared" si="8"/>
        <v>3045</v>
      </c>
      <c r="H50" s="21">
        <f t="shared" si="8"/>
        <v>7074</v>
      </c>
      <c r="I50" s="22">
        <f t="shared" si="8"/>
        <v>10119</v>
      </c>
      <c r="J50" s="20">
        <f t="shared" si="8"/>
        <v>917</v>
      </c>
      <c r="K50" s="21">
        <f t="shared" si="8"/>
        <v>3052</v>
      </c>
      <c r="L50" s="22">
        <f t="shared" si="8"/>
        <v>3969</v>
      </c>
      <c r="M50" s="20">
        <f t="shared" si="8"/>
        <v>121</v>
      </c>
      <c r="N50" s="21">
        <f t="shared" si="8"/>
        <v>2313</v>
      </c>
      <c r="O50" s="22">
        <f t="shared" si="8"/>
        <v>2434</v>
      </c>
      <c r="P50" s="20">
        <f t="shared" si="8"/>
        <v>1251</v>
      </c>
      <c r="Q50" s="21">
        <f t="shared" si="8"/>
        <v>301</v>
      </c>
      <c r="R50" s="22">
        <f t="shared" si="8"/>
        <v>1552</v>
      </c>
      <c r="S50" s="20">
        <f t="shared" si="8"/>
        <v>0</v>
      </c>
      <c r="T50" s="21">
        <f t="shared" si="8"/>
        <v>0</v>
      </c>
      <c r="U50" s="23">
        <f t="shared" si="8"/>
        <v>0</v>
      </c>
      <c r="V50" s="24">
        <f t="shared" si="1"/>
        <v>39851</v>
      </c>
      <c r="W50" s="21">
        <f t="shared" si="2"/>
        <v>12740</v>
      </c>
      <c r="X50" s="25">
        <f t="shared" si="0"/>
        <v>52591</v>
      </c>
    </row>
    <row r="51" spans="2:24" ht="30" customHeight="1">
      <c r="B51" s="59" t="s">
        <v>63</v>
      </c>
      <c r="C51" s="26" t="s">
        <v>49</v>
      </c>
      <c r="D51" s="2">
        <v>34679</v>
      </c>
      <c r="E51" s="3">
        <v>0</v>
      </c>
      <c r="F51" s="4">
        <v>34679</v>
      </c>
      <c r="G51" s="2">
        <v>5960</v>
      </c>
      <c r="H51" s="3">
        <v>7970</v>
      </c>
      <c r="I51" s="4">
        <v>13930</v>
      </c>
      <c r="J51" s="2">
        <v>181</v>
      </c>
      <c r="K51" s="3">
        <v>3708</v>
      </c>
      <c r="L51" s="4">
        <v>3889</v>
      </c>
      <c r="M51" s="2">
        <v>268</v>
      </c>
      <c r="N51" s="3">
        <v>4593</v>
      </c>
      <c r="O51" s="5">
        <v>4861</v>
      </c>
      <c r="P51" s="50">
        <v>0</v>
      </c>
      <c r="Q51" s="51">
        <v>0</v>
      </c>
      <c r="R51" s="4">
        <v>0</v>
      </c>
      <c r="S51" s="2">
        <v>0</v>
      </c>
      <c r="T51" s="3">
        <v>0</v>
      </c>
      <c r="U51" s="5">
        <v>0</v>
      </c>
      <c r="V51" s="14">
        <f t="shared" si="1"/>
        <v>41088</v>
      </c>
      <c r="W51" s="3">
        <f t="shared" si="2"/>
        <v>16271</v>
      </c>
      <c r="X51" s="15">
        <f t="shared" si="0"/>
        <v>57359</v>
      </c>
    </row>
    <row r="52" spans="2:24" ht="30" customHeight="1">
      <c r="B52" s="60"/>
      <c r="C52" s="27" t="s">
        <v>50</v>
      </c>
      <c r="D52" s="6">
        <v>9219</v>
      </c>
      <c r="E52" s="7">
        <v>0</v>
      </c>
      <c r="F52" s="8">
        <v>9219</v>
      </c>
      <c r="G52" s="6">
        <v>1328</v>
      </c>
      <c r="H52" s="7">
        <v>1818</v>
      </c>
      <c r="I52" s="8">
        <v>3146</v>
      </c>
      <c r="J52" s="6">
        <v>76</v>
      </c>
      <c r="K52" s="7">
        <v>760</v>
      </c>
      <c r="L52" s="8">
        <v>836</v>
      </c>
      <c r="M52" s="6">
        <v>187</v>
      </c>
      <c r="N52" s="7">
        <v>1015</v>
      </c>
      <c r="O52" s="9">
        <v>1202</v>
      </c>
      <c r="P52" s="52">
        <v>0</v>
      </c>
      <c r="Q52" s="49">
        <v>0</v>
      </c>
      <c r="R52" s="8">
        <v>0</v>
      </c>
      <c r="S52" s="6">
        <v>0</v>
      </c>
      <c r="T52" s="7">
        <v>0</v>
      </c>
      <c r="U52" s="9">
        <v>0</v>
      </c>
      <c r="V52" s="16">
        <f t="shared" si="1"/>
        <v>10810</v>
      </c>
      <c r="W52" s="7">
        <f t="shared" si="2"/>
        <v>3593</v>
      </c>
      <c r="X52" s="17">
        <f t="shared" si="0"/>
        <v>14403</v>
      </c>
    </row>
    <row r="53" spans="2:24" ht="30" customHeight="1">
      <c r="B53" s="60"/>
      <c r="C53" s="27" t="s">
        <v>51</v>
      </c>
      <c r="D53" s="6">
        <v>9511</v>
      </c>
      <c r="E53" s="7">
        <v>0</v>
      </c>
      <c r="F53" s="8">
        <v>9511</v>
      </c>
      <c r="G53" s="6">
        <v>465</v>
      </c>
      <c r="H53" s="7">
        <v>1459</v>
      </c>
      <c r="I53" s="8">
        <v>1924</v>
      </c>
      <c r="J53" s="6">
        <v>875</v>
      </c>
      <c r="K53" s="7">
        <v>3796</v>
      </c>
      <c r="L53" s="8">
        <v>4671</v>
      </c>
      <c r="M53" s="6">
        <v>55</v>
      </c>
      <c r="N53" s="7">
        <v>1132</v>
      </c>
      <c r="O53" s="9">
        <v>1187</v>
      </c>
      <c r="P53" s="52">
        <v>0</v>
      </c>
      <c r="Q53" s="49">
        <v>0</v>
      </c>
      <c r="R53" s="8">
        <v>0</v>
      </c>
      <c r="S53" s="6">
        <v>0</v>
      </c>
      <c r="T53" s="7">
        <v>0</v>
      </c>
      <c r="U53" s="9">
        <v>0</v>
      </c>
      <c r="V53" s="16">
        <f t="shared" si="1"/>
        <v>10906</v>
      </c>
      <c r="W53" s="7">
        <f t="shared" si="2"/>
        <v>6387</v>
      </c>
      <c r="X53" s="17">
        <f t="shared" si="0"/>
        <v>17293</v>
      </c>
    </row>
    <row r="54" spans="2:24" ht="30" customHeight="1">
      <c r="B54" s="60"/>
      <c r="C54" s="27" t="s">
        <v>52</v>
      </c>
      <c r="D54" s="6">
        <v>10488</v>
      </c>
      <c r="E54" s="7">
        <v>0</v>
      </c>
      <c r="F54" s="8">
        <v>10488</v>
      </c>
      <c r="G54" s="6">
        <v>313</v>
      </c>
      <c r="H54" s="7">
        <v>1409</v>
      </c>
      <c r="I54" s="8">
        <v>1722</v>
      </c>
      <c r="J54" s="6">
        <v>502</v>
      </c>
      <c r="K54" s="7">
        <v>74</v>
      </c>
      <c r="L54" s="8">
        <v>576</v>
      </c>
      <c r="M54" s="6">
        <v>128</v>
      </c>
      <c r="N54" s="7">
        <v>1677</v>
      </c>
      <c r="O54" s="9">
        <v>1805</v>
      </c>
      <c r="P54" s="52">
        <v>0</v>
      </c>
      <c r="Q54" s="49">
        <v>0</v>
      </c>
      <c r="R54" s="8">
        <v>0</v>
      </c>
      <c r="S54" s="6">
        <v>0</v>
      </c>
      <c r="T54" s="7">
        <v>0</v>
      </c>
      <c r="U54" s="9">
        <v>0</v>
      </c>
      <c r="V54" s="16">
        <f t="shared" si="1"/>
        <v>11431</v>
      </c>
      <c r="W54" s="7">
        <f t="shared" si="2"/>
        <v>3160</v>
      </c>
      <c r="X54" s="17">
        <f t="shared" si="0"/>
        <v>14591</v>
      </c>
    </row>
    <row r="55" spans="2:24" ht="30" customHeight="1">
      <c r="B55" s="60"/>
      <c r="C55" s="27" t="s">
        <v>53</v>
      </c>
      <c r="D55" s="6">
        <v>17299</v>
      </c>
      <c r="E55" s="7">
        <v>0</v>
      </c>
      <c r="F55" s="8">
        <v>17299</v>
      </c>
      <c r="G55" s="6">
        <v>2076</v>
      </c>
      <c r="H55" s="7">
        <v>975</v>
      </c>
      <c r="I55" s="8">
        <v>3075</v>
      </c>
      <c r="J55" s="6">
        <v>0</v>
      </c>
      <c r="K55" s="7">
        <v>751</v>
      </c>
      <c r="L55" s="8">
        <v>751</v>
      </c>
      <c r="M55" s="6">
        <v>290</v>
      </c>
      <c r="N55" s="7">
        <v>1604</v>
      </c>
      <c r="O55" s="9">
        <v>1894</v>
      </c>
      <c r="P55" s="52">
        <v>3940</v>
      </c>
      <c r="Q55" s="49">
        <v>2303</v>
      </c>
      <c r="R55" s="8">
        <v>6243</v>
      </c>
      <c r="S55" s="6">
        <v>0</v>
      </c>
      <c r="T55" s="7">
        <v>0</v>
      </c>
      <c r="U55" s="9">
        <v>0</v>
      </c>
      <c r="V55" s="16">
        <f t="shared" si="1"/>
        <v>23605</v>
      </c>
      <c r="W55" s="7">
        <f t="shared" si="2"/>
        <v>5633</v>
      </c>
      <c r="X55" s="17">
        <f t="shared" si="0"/>
        <v>29238</v>
      </c>
    </row>
    <row r="56" spans="2:24" ht="30" customHeight="1">
      <c r="B56" s="60"/>
      <c r="C56" s="27" t="s">
        <v>54</v>
      </c>
      <c r="D56" s="6">
        <v>9339</v>
      </c>
      <c r="E56" s="7">
        <v>0</v>
      </c>
      <c r="F56" s="8">
        <v>9339</v>
      </c>
      <c r="G56" s="6">
        <v>307</v>
      </c>
      <c r="H56" s="7">
        <v>464</v>
      </c>
      <c r="I56" s="8">
        <v>771</v>
      </c>
      <c r="J56" s="6">
        <v>1385</v>
      </c>
      <c r="K56" s="7">
        <v>33</v>
      </c>
      <c r="L56" s="8">
        <v>1418</v>
      </c>
      <c r="M56" s="6">
        <v>132</v>
      </c>
      <c r="N56" s="7">
        <v>953</v>
      </c>
      <c r="O56" s="9">
        <v>1085</v>
      </c>
      <c r="P56" s="52">
        <v>0</v>
      </c>
      <c r="Q56" s="49">
        <v>0</v>
      </c>
      <c r="R56" s="8">
        <v>0</v>
      </c>
      <c r="S56" s="6">
        <v>0</v>
      </c>
      <c r="T56" s="7">
        <v>0</v>
      </c>
      <c r="U56" s="9">
        <v>0</v>
      </c>
      <c r="V56" s="16">
        <f t="shared" si="1"/>
        <v>11163</v>
      </c>
      <c r="W56" s="7">
        <f t="shared" si="2"/>
        <v>1450</v>
      </c>
      <c r="X56" s="17">
        <f t="shared" si="0"/>
        <v>12613</v>
      </c>
    </row>
    <row r="57" spans="2:24" ht="30" customHeight="1">
      <c r="B57" s="60"/>
      <c r="C57" s="27" t="s">
        <v>55</v>
      </c>
      <c r="D57" s="6">
        <v>19393</v>
      </c>
      <c r="E57" s="7">
        <v>0</v>
      </c>
      <c r="F57" s="8">
        <v>19393</v>
      </c>
      <c r="G57" s="6">
        <v>714</v>
      </c>
      <c r="H57" s="7">
        <v>1754</v>
      </c>
      <c r="I57" s="8">
        <v>2468</v>
      </c>
      <c r="J57" s="6">
        <v>534</v>
      </c>
      <c r="K57" s="7">
        <v>10</v>
      </c>
      <c r="L57" s="8">
        <v>544</v>
      </c>
      <c r="M57" s="6">
        <v>195</v>
      </c>
      <c r="N57" s="7">
        <v>1768</v>
      </c>
      <c r="O57" s="9">
        <v>1963</v>
      </c>
      <c r="P57" s="52">
        <v>0</v>
      </c>
      <c r="Q57" s="49">
        <v>0</v>
      </c>
      <c r="R57" s="8">
        <v>0</v>
      </c>
      <c r="S57" s="6">
        <v>0</v>
      </c>
      <c r="T57" s="7">
        <v>0</v>
      </c>
      <c r="U57" s="9">
        <v>0</v>
      </c>
      <c r="V57" s="16">
        <f t="shared" si="1"/>
        <v>20836</v>
      </c>
      <c r="W57" s="7">
        <f t="shared" si="2"/>
        <v>3532</v>
      </c>
      <c r="X57" s="17">
        <f t="shared" si="0"/>
        <v>24368</v>
      </c>
    </row>
    <row r="58" spans="2:24" ht="30" customHeight="1">
      <c r="B58" s="60"/>
      <c r="C58" s="28" t="s">
        <v>56</v>
      </c>
      <c r="D58" s="10">
        <v>7575</v>
      </c>
      <c r="E58" s="11">
        <v>0</v>
      </c>
      <c r="F58" s="12">
        <v>7575</v>
      </c>
      <c r="G58" s="10">
        <v>0</v>
      </c>
      <c r="H58" s="11">
        <v>383</v>
      </c>
      <c r="I58" s="12">
        <v>383</v>
      </c>
      <c r="J58" s="10">
        <v>0</v>
      </c>
      <c r="K58" s="11">
        <v>484</v>
      </c>
      <c r="L58" s="12">
        <v>484</v>
      </c>
      <c r="M58" s="10">
        <v>0</v>
      </c>
      <c r="N58" s="11">
        <v>3346</v>
      </c>
      <c r="O58" s="13">
        <v>3346</v>
      </c>
      <c r="P58" s="53">
        <v>0</v>
      </c>
      <c r="Q58" s="48">
        <v>0</v>
      </c>
      <c r="R58" s="54">
        <v>0</v>
      </c>
      <c r="S58" s="10">
        <v>0</v>
      </c>
      <c r="T58" s="11">
        <v>0</v>
      </c>
      <c r="U58" s="13">
        <v>0</v>
      </c>
      <c r="V58" s="18">
        <f t="shared" si="1"/>
        <v>7575</v>
      </c>
      <c r="W58" s="11">
        <f t="shared" si="2"/>
        <v>4213</v>
      </c>
      <c r="X58" s="19">
        <f t="shared" si="0"/>
        <v>11788</v>
      </c>
    </row>
    <row r="59" spans="2:24" ht="30" customHeight="1" thickBot="1">
      <c r="B59" s="61"/>
      <c r="C59" s="29" t="s">
        <v>28</v>
      </c>
      <c r="D59" s="20">
        <f>SUM(D51:D58)</f>
        <v>117503</v>
      </c>
      <c r="E59" s="21">
        <f>SUM(E51:E58)</f>
        <v>0</v>
      </c>
      <c r="F59" s="22">
        <f>SUM(D59:E59)</f>
        <v>117503</v>
      </c>
      <c r="G59" s="20">
        <f>SUM(G51:G58)</f>
        <v>11163</v>
      </c>
      <c r="H59" s="21">
        <f>SUM(H51:H58)</f>
        <v>16232</v>
      </c>
      <c r="I59" s="22">
        <f>SUM(G59:H59)</f>
        <v>27395</v>
      </c>
      <c r="J59" s="20">
        <f>SUM(J51:J58)</f>
        <v>3553</v>
      </c>
      <c r="K59" s="21">
        <f>SUM(K51:K58)</f>
        <v>9616</v>
      </c>
      <c r="L59" s="22">
        <f>SUM(J59:K59)</f>
        <v>13169</v>
      </c>
      <c r="M59" s="20">
        <f>SUM(M51:M58)</f>
        <v>1255</v>
      </c>
      <c r="N59" s="21">
        <f>SUM(N51:N58)</f>
        <v>16088</v>
      </c>
      <c r="O59" s="22">
        <f>SUM(M59:N59)</f>
        <v>17343</v>
      </c>
      <c r="P59" s="20">
        <f>SUM(P51:P58)</f>
        <v>3940</v>
      </c>
      <c r="Q59" s="21">
        <f>SUM(Q51:Q58)</f>
        <v>2303</v>
      </c>
      <c r="R59" s="22">
        <f>SUM(P59:Q59)</f>
        <v>6243</v>
      </c>
      <c r="S59" s="20">
        <f>SUM(S51:S58)</f>
        <v>0</v>
      </c>
      <c r="T59" s="21">
        <f>SUM(T51:T58)</f>
        <v>0</v>
      </c>
      <c r="U59" s="23">
        <f>SUM(S59:T59)</f>
        <v>0</v>
      </c>
      <c r="V59" s="24">
        <f t="shared" si="1"/>
        <v>137414</v>
      </c>
      <c r="W59" s="21">
        <f t="shared" si="2"/>
        <v>44239</v>
      </c>
      <c r="X59" s="25">
        <f t="shared" si="0"/>
        <v>181653</v>
      </c>
    </row>
    <row r="60" spans="2:24" ht="36.75" customHeight="1" thickBot="1">
      <c r="B60" s="57" t="s">
        <v>9</v>
      </c>
      <c r="C60" s="58"/>
      <c r="D60" s="36">
        <f>SUM(D59,D50,D45,D39,D31,D25,D13,D6)</f>
        <v>860306</v>
      </c>
      <c r="E60" s="37">
        <f>SUM(E59,E50,E45,E39,E31,E25,E13,E6)</f>
        <v>229</v>
      </c>
      <c r="F60" s="38">
        <f>SUM(D60:E60)</f>
        <v>860535</v>
      </c>
      <c r="G60" s="36">
        <f>SUM(G59,G50,G45,G39,G31,G25,G13,G6)</f>
        <v>96897</v>
      </c>
      <c r="H60" s="37">
        <f>SUM(H59,H50,H45,H39,H31,H25,H13,H6)</f>
        <v>246886</v>
      </c>
      <c r="I60" s="38">
        <f>SUM(G60:H60)</f>
        <v>343783</v>
      </c>
      <c r="J60" s="36">
        <f>SUM(J59,J50,J45,J39,J31,J25,J13,J6)</f>
        <v>61282</v>
      </c>
      <c r="K60" s="37">
        <f>SUM(K59,K50,K45,K39,K31,K25,K13,K6)</f>
        <v>112241</v>
      </c>
      <c r="L60" s="38">
        <f>SUM(J60:K60)</f>
        <v>173523</v>
      </c>
      <c r="M60" s="36">
        <f>SUM(M59,M50,M45,M39,M31,M25,M13,M6)</f>
        <v>9019</v>
      </c>
      <c r="N60" s="37">
        <f>SUM(N59,N50,N45,N39,N31,N25,N13,N6)</f>
        <v>117395</v>
      </c>
      <c r="O60" s="38">
        <f>SUM(M60:N60)</f>
        <v>126414</v>
      </c>
      <c r="P60" s="36">
        <f>SUM(P59,P50,P45,P39,P31,P25,P13,P6)</f>
        <v>107432</v>
      </c>
      <c r="Q60" s="37">
        <f>SUM(Q59,Q50,Q45,Q39,Q31,Q25,Q13,Q6)</f>
        <v>53376</v>
      </c>
      <c r="R60" s="38">
        <f>SUM(P60:Q60)</f>
        <v>160808</v>
      </c>
      <c r="S60" s="36">
        <f>SUM(S59,S50,S45,S39,S31,S25,S13,S6)</f>
        <v>30950</v>
      </c>
      <c r="T60" s="37">
        <f>SUM(T59,T50,T45,T39,T31,T25,T13,T6)</f>
        <v>11713</v>
      </c>
      <c r="U60" s="39">
        <f>SUM(S60:T60)</f>
        <v>42663</v>
      </c>
      <c r="V60" s="40">
        <f>SUM(V59,V50,V45,V39,V31,V25,V13,V6)</f>
        <v>1165886</v>
      </c>
      <c r="W60" s="37">
        <f>SUM(W59,W50,W45,W39,W31,W25,W13,W6)</f>
        <v>541840</v>
      </c>
      <c r="X60" s="41">
        <f>SUM(V60:W60)</f>
        <v>1707726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2003-09-25T07:13:58Z</cp:lastPrinted>
  <dcterms:created xsi:type="dcterms:W3CDTF">2002-10-28T06:03:30Z</dcterms:created>
  <dcterms:modified xsi:type="dcterms:W3CDTF">2003-09-25T07:15:14Z</dcterms:modified>
  <cp:category/>
  <cp:version/>
  <cp:contentType/>
  <cp:contentStatus/>
</cp:coreProperties>
</file>